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iemensenergyag-my.sharepoint.com/personal/henrik_pilvinge_siemens-energy_com/Documents/Dokument/övrigt/KA/Ultimata Kolmården E3/"/>
    </mc:Choice>
  </mc:AlternateContent>
  <xr:revisionPtr revIDLastSave="54" documentId="8_{904C7B68-45A5-4414-BAD9-ADA71EBF4959}" xr6:coauthVersionLast="47" xr6:coauthVersionMax="47" xr10:uidLastSave="{33455699-C0E6-46B1-9FE0-564C844E4E03}"/>
  <bookViews>
    <workbookView xWindow="57480" yWindow="-120" windowWidth="29040" windowHeight="15720" xr2:uid="{00000000-000D-0000-FFFF-FFFF00000000}"/>
    <workbookView xWindow="57480" yWindow="-120" windowWidth="29040" windowHeight="15720" activeTab="2" xr2:uid="{65FB01B4-0CC1-4B99-9C32-C1E1657D952B}"/>
  </bookViews>
  <sheets>
    <sheet name="Hall of fame" sheetId="1" r:id="rId1"/>
    <sheet name="FKT" sheetId="2" r:id="rId2"/>
    <sheet name="2026" sheetId="21" r:id="rId3"/>
    <sheet name="2025" sheetId="20" r:id="rId4"/>
    <sheet name="2024" sheetId="3" r:id="rId5"/>
    <sheet name="2023" sheetId="4" r:id="rId6"/>
    <sheet name="2022" sheetId="5" r:id="rId7"/>
    <sheet name="2021" sheetId="6" r:id="rId8"/>
    <sheet name="2020" sheetId="7" r:id="rId9"/>
    <sheet name="2019" sheetId="8" r:id="rId10"/>
    <sheet name="2018" sheetId="9" r:id="rId11"/>
    <sheet name="2017" sheetId="10" r:id="rId12"/>
    <sheet name="2016" sheetId="11" r:id="rId13"/>
    <sheet name="2015" sheetId="12" r:id="rId14"/>
    <sheet name="2014" sheetId="13" r:id="rId15"/>
    <sheet name="2013" sheetId="14" r:id="rId16"/>
    <sheet name="2012" sheetId="15" r:id="rId17"/>
    <sheet name="2011" sheetId="16" r:id="rId18"/>
    <sheet name="2010" sheetId="17" r:id="rId19"/>
    <sheet name="2009" sheetId="18" r:id="rId20"/>
    <sheet name="2008" sheetId="19" r:id="rId21"/>
  </sheets>
  <definedNames>
    <definedName name="_xlnm._FilterDatabase" localSheetId="3" hidden="1">'2025'!$B$8:$N$19</definedName>
    <definedName name="_xlnm._FilterDatabase" localSheetId="0" hidden="1">'Hall of fame'!$B$3:$I$78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3" roundtripDataChecksum="7RiwqJew0UXhtjD3oJni+kTg9r0ifwB8hveXQ/W4/Wo="/>
    </ext>
  </extLst>
</workbook>
</file>

<file path=xl/calcChain.xml><?xml version="1.0" encoding="utf-8"?>
<calcChain xmlns="http://schemas.openxmlformats.org/spreadsheetml/2006/main">
  <c r="N15" i="20" l="1"/>
  <c r="M15" i="20"/>
  <c r="L15" i="20"/>
  <c r="I15" i="20"/>
  <c r="F15" i="20"/>
  <c r="I22" i="20"/>
  <c r="F22" i="20"/>
  <c r="N22" i="20"/>
  <c r="M22" i="20"/>
  <c r="L22" i="20"/>
  <c r="L11" i="20"/>
  <c r="M11" i="20"/>
  <c r="N11" i="20"/>
  <c r="L10" i="20"/>
  <c r="M10" i="20"/>
  <c r="N10" i="20"/>
  <c r="L9" i="20"/>
  <c r="M9" i="20"/>
  <c r="N9" i="20"/>
  <c r="L19" i="20"/>
  <c r="M19" i="20"/>
  <c r="N19" i="20"/>
  <c r="L17" i="20"/>
  <c r="M17" i="20"/>
  <c r="N17" i="20"/>
  <c r="L13" i="20"/>
  <c r="M13" i="20"/>
  <c r="N13" i="20"/>
  <c r="L12" i="20"/>
  <c r="M12" i="20"/>
  <c r="N12" i="20"/>
  <c r="L18" i="20"/>
  <c r="M18" i="20"/>
  <c r="N18" i="20"/>
  <c r="L14" i="20"/>
  <c r="M14" i="20"/>
  <c r="N14" i="20"/>
  <c r="N16" i="20"/>
  <c r="M16" i="20"/>
  <c r="L16" i="20"/>
  <c r="I11" i="20"/>
  <c r="I10" i="20"/>
  <c r="I9" i="20"/>
  <c r="I19" i="20"/>
  <c r="I17" i="20"/>
  <c r="I13" i="20"/>
  <c r="I12" i="20"/>
  <c r="I18" i="20"/>
  <c r="I14" i="20"/>
  <c r="I16" i="20"/>
  <c r="F18" i="20"/>
  <c r="F12" i="20"/>
  <c r="F11" i="20"/>
  <c r="F10" i="20"/>
  <c r="F9" i="20"/>
  <c r="F19" i="20"/>
  <c r="F17" i="20"/>
  <c r="F13" i="20"/>
  <c r="F14" i="20"/>
  <c r="F16" i="20"/>
  <c r="M27" i="19"/>
  <c r="L27" i="19"/>
  <c r="K27" i="19"/>
  <c r="J27" i="19"/>
  <c r="H27" i="19"/>
  <c r="I27" i="19" s="1"/>
  <c r="F27" i="19"/>
  <c r="D27" i="19"/>
  <c r="L25" i="19"/>
  <c r="I25" i="19"/>
  <c r="D25" i="19"/>
  <c r="M25" i="19" s="1"/>
  <c r="D22" i="19"/>
  <c r="F22" i="19" s="1"/>
  <c r="D21" i="19"/>
  <c r="F21" i="19" s="1"/>
  <c r="F20" i="19"/>
  <c r="D20" i="19"/>
  <c r="D19" i="19"/>
  <c r="F19" i="19" s="1"/>
  <c r="I18" i="19"/>
  <c r="F18" i="19"/>
  <c r="D18" i="19"/>
  <c r="I17" i="19"/>
  <c r="F17" i="19"/>
  <c r="D17" i="19"/>
  <c r="I16" i="19"/>
  <c r="F16" i="19"/>
  <c r="D16" i="19"/>
  <c r="M15" i="19"/>
  <c r="L15" i="19"/>
  <c r="I15" i="19"/>
  <c r="F15" i="19"/>
  <c r="D15" i="19"/>
  <c r="L14" i="19"/>
  <c r="I14" i="19"/>
  <c r="F14" i="19"/>
  <c r="D14" i="19"/>
  <c r="M14" i="19" s="1"/>
  <c r="L13" i="19"/>
  <c r="I13" i="19"/>
  <c r="D13" i="19"/>
  <c r="M13" i="19" s="1"/>
  <c r="L12" i="19"/>
  <c r="I12" i="19"/>
  <c r="F12" i="19"/>
  <c r="D12" i="19"/>
  <c r="M12" i="19" s="1"/>
  <c r="L11" i="19"/>
  <c r="I11" i="19"/>
  <c r="D11" i="19"/>
  <c r="M11" i="19" s="1"/>
  <c r="M10" i="19"/>
  <c r="L10" i="19"/>
  <c r="I10" i="19"/>
  <c r="F10" i="19"/>
  <c r="D10" i="19"/>
  <c r="M9" i="19"/>
  <c r="L9" i="19"/>
  <c r="I9" i="19"/>
  <c r="D9" i="19"/>
  <c r="F9" i="19" s="1"/>
  <c r="M8" i="19"/>
  <c r="L8" i="19"/>
  <c r="I8" i="19"/>
  <c r="F8" i="19"/>
  <c r="D8" i="19"/>
  <c r="M7" i="19"/>
  <c r="L7" i="19"/>
  <c r="I7" i="19"/>
  <c r="F7" i="19"/>
  <c r="D7" i="19"/>
  <c r="L6" i="19"/>
  <c r="I6" i="19"/>
  <c r="F6" i="19"/>
  <c r="D6" i="19"/>
  <c r="M6" i="19" s="1"/>
  <c r="L5" i="19"/>
  <c r="I5" i="19"/>
  <c r="D5" i="19"/>
  <c r="M5" i="19" s="1"/>
  <c r="L4" i="19"/>
  <c r="I4" i="19"/>
  <c r="F4" i="19"/>
  <c r="D4" i="19"/>
  <c r="M4" i="19" s="1"/>
  <c r="M25" i="18"/>
  <c r="J25" i="18"/>
  <c r="O25" i="18" s="1"/>
  <c r="G25" i="18"/>
  <c r="J22" i="18"/>
  <c r="G21" i="18"/>
  <c r="J20" i="18"/>
  <c r="G20" i="18"/>
  <c r="J19" i="18"/>
  <c r="G19" i="18"/>
  <c r="J18" i="18"/>
  <c r="G18" i="18"/>
  <c r="O17" i="18"/>
  <c r="N17" i="18"/>
  <c r="M17" i="18"/>
  <c r="J17" i="18"/>
  <c r="G17" i="18"/>
  <c r="O16" i="18"/>
  <c r="N16" i="18"/>
  <c r="M16" i="18"/>
  <c r="J16" i="18"/>
  <c r="G16" i="18"/>
  <c r="O15" i="18"/>
  <c r="N15" i="18"/>
  <c r="M15" i="18"/>
  <c r="J15" i="18"/>
  <c r="G15" i="18"/>
  <c r="O14" i="18"/>
  <c r="N14" i="18"/>
  <c r="M14" i="18"/>
  <c r="J14" i="18"/>
  <c r="G14" i="18"/>
  <c r="O13" i="18"/>
  <c r="N13" i="18"/>
  <c r="M13" i="18"/>
  <c r="J13" i="18"/>
  <c r="G13" i="18"/>
  <c r="O12" i="18"/>
  <c r="N12" i="18"/>
  <c r="M12" i="18"/>
  <c r="J12" i="18"/>
  <c r="G12" i="18"/>
  <c r="O11" i="18"/>
  <c r="N11" i="18"/>
  <c r="M11" i="18"/>
  <c r="J11" i="18"/>
  <c r="G11" i="18"/>
  <c r="O10" i="18"/>
  <c r="N10" i="18"/>
  <c r="M10" i="18"/>
  <c r="J10" i="18"/>
  <c r="G10" i="18"/>
  <c r="O9" i="18"/>
  <c r="N9" i="18"/>
  <c r="M9" i="18"/>
  <c r="J9" i="18"/>
  <c r="G9" i="18"/>
  <c r="O8" i="18"/>
  <c r="N8" i="18"/>
  <c r="M8" i="18"/>
  <c r="J8" i="18"/>
  <c r="G8" i="18"/>
  <c r="O7" i="18"/>
  <c r="N7" i="18"/>
  <c r="M7" i="18"/>
  <c r="J7" i="18"/>
  <c r="G7" i="18"/>
  <c r="O6" i="18"/>
  <c r="N6" i="18"/>
  <c r="M6" i="18"/>
  <c r="J6" i="18"/>
  <c r="G6" i="18"/>
  <c r="O5" i="18"/>
  <c r="N5" i="18"/>
  <c r="M5" i="18"/>
  <c r="J5" i="18"/>
  <c r="G5" i="18"/>
  <c r="O4" i="18"/>
  <c r="N4" i="18"/>
  <c r="M4" i="18"/>
  <c r="J4" i="18"/>
  <c r="G4" i="18"/>
  <c r="N17" i="17"/>
  <c r="M17" i="17"/>
  <c r="L17" i="17"/>
  <c r="I17" i="17"/>
  <c r="F17" i="17"/>
  <c r="D17" i="17"/>
  <c r="F14" i="17"/>
  <c r="D14" i="17"/>
  <c r="F13" i="17"/>
  <c r="D13" i="17"/>
  <c r="F12" i="17"/>
  <c r="D12" i="17"/>
  <c r="N11" i="17"/>
  <c r="M11" i="17"/>
  <c r="L11" i="17"/>
  <c r="I11" i="17"/>
  <c r="F11" i="17"/>
  <c r="D11" i="17"/>
  <c r="N10" i="17"/>
  <c r="M10" i="17"/>
  <c r="L10" i="17"/>
  <c r="I10" i="17"/>
  <c r="F10" i="17"/>
  <c r="D10" i="17"/>
  <c r="N9" i="17"/>
  <c r="M9" i="17"/>
  <c r="L9" i="17"/>
  <c r="I9" i="17"/>
  <c r="F9" i="17"/>
  <c r="D9" i="17"/>
  <c r="M8" i="17"/>
  <c r="L8" i="17"/>
  <c r="I8" i="17"/>
  <c r="F8" i="17"/>
  <c r="D8" i="17"/>
  <c r="N8" i="17" s="1"/>
  <c r="N7" i="17"/>
  <c r="M7" i="17"/>
  <c r="L7" i="17"/>
  <c r="I7" i="17"/>
  <c r="F7" i="17"/>
  <c r="D7" i="17"/>
  <c r="N6" i="17"/>
  <c r="M6" i="17"/>
  <c r="L6" i="17"/>
  <c r="I6" i="17"/>
  <c r="F6" i="17"/>
  <c r="D6" i="17"/>
  <c r="N5" i="17"/>
  <c r="M5" i="17"/>
  <c r="L5" i="17"/>
  <c r="I5" i="17"/>
  <c r="F5" i="17"/>
  <c r="D5" i="17"/>
  <c r="M23" i="16"/>
  <c r="L23" i="16"/>
  <c r="I23" i="16"/>
  <c r="F23" i="16"/>
  <c r="D23" i="16"/>
  <c r="N23" i="16" s="1"/>
  <c r="I19" i="16"/>
  <c r="F19" i="16"/>
  <c r="D19" i="16"/>
  <c r="I18" i="16"/>
  <c r="F18" i="16"/>
  <c r="D18" i="16"/>
  <c r="I17" i="16"/>
  <c r="D17" i="16"/>
  <c r="F17" i="16" s="1"/>
  <c r="M16" i="16"/>
  <c r="L16" i="16"/>
  <c r="I16" i="16"/>
  <c r="D16" i="16"/>
  <c r="N16" i="16" s="1"/>
  <c r="M15" i="16"/>
  <c r="L15" i="16"/>
  <c r="I15" i="16"/>
  <c r="D15" i="16"/>
  <c r="F15" i="16" s="1"/>
  <c r="M14" i="16"/>
  <c r="L14" i="16"/>
  <c r="I14" i="16"/>
  <c r="F14" i="16"/>
  <c r="D14" i="16"/>
  <c r="N14" i="16" s="1"/>
  <c r="M13" i="16"/>
  <c r="L13" i="16"/>
  <c r="I13" i="16"/>
  <c r="D13" i="16"/>
  <c r="N13" i="16" s="1"/>
  <c r="M12" i="16"/>
  <c r="L12" i="16"/>
  <c r="I12" i="16"/>
  <c r="D12" i="16"/>
  <c r="N12" i="16" s="1"/>
  <c r="M11" i="16"/>
  <c r="L11" i="16"/>
  <c r="I11" i="16"/>
  <c r="D11" i="16"/>
  <c r="F11" i="16" s="1"/>
  <c r="M10" i="16"/>
  <c r="L10" i="16"/>
  <c r="I10" i="16"/>
  <c r="F10" i="16"/>
  <c r="D10" i="16"/>
  <c r="N10" i="16" s="1"/>
  <c r="M9" i="16"/>
  <c r="L9" i="16"/>
  <c r="I9" i="16"/>
  <c r="D9" i="16"/>
  <c r="N9" i="16" s="1"/>
  <c r="M8" i="16"/>
  <c r="L8" i="16"/>
  <c r="I8" i="16"/>
  <c r="D8" i="16"/>
  <c r="N8" i="16" s="1"/>
  <c r="M7" i="16"/>
  <c r="L7" i="16"/>
  <c r="I7" i="16"/>
  <c r="D7" i="16"/>
  <c r="F7" i="16" s="1"/>
  <c r="M6" i="16"/>
  <c r="L6" i="16"/>
  <c r="I6" i="16"/>
  <c r="F6" i="16"/>
  <c r="D6" i="16"/>
  <c r="N6" i="16" s="1"/>
  <c r="M5" i="16"/>
  <c r="L5" i="16"/>
  <c r="I5" i="16"/>
  <c r="D5" i="16"/>
  <c r="N5" i="16" s="1"/>
  <c r="F11" i="15"/>
  <c r="D11" i="15"/>
  <c r="M10" i="15"/>
  <c r="L10" i="15"/>
  <c r="I10" i="15"/>
  <c r="D10" i="15"/>
  <c r="N10" i="15" s="1"/>
  <c r="M9" i="15"/>
  <c r="L9" i="15"/>
  <c r="I9" i="15"/>
  <c r="D9" i="15"/>
  <c r="N9" i="15" s="1"/>
  <c r="M8" i="15"/>
  <c r="L8" i="15"/>
  <c r="I8" i="15"/>
  <c r="D8" i="15"/>
  <c r="F8" i="15" s="1"/>
  <c r="M7" i="15"/>
  <c r="L7" i="15"/>
  <c r="I7" i="15"/>
  <c r="F7" i="15"/>
  <c r="D7" i="15"/>
  <c r="N7" i="15" s="1"/>
  <c r="M6" i="15"/>
  <c r="L6" i="15"/>
  <c r="I6" i="15"/>
  <c r="D6" i="15"/>
  <c r="N6" i="15" s="1"/>
  <c r="M5" i="15"/>
  <c r="L5" i="15"/>
  <c r="I5" i="15"/>
  <c r="D5" i="15"/>
  <c r="N5" i="15" s="1"/>
  <c r="I21" i="12"/>
  <c r="F21" i="12"/>
  <c r="D21" i="12"/>
  <c r="M20" i="12"/>
  <c r="L20" i="12"/>
  <c r="I20" i="12"/>
  <c r="F20" i="12"/>
  <c r="D20" i="12"/>
  <c r="N20" i="12" s="1"/>
  <c r="D16" i="12"/>
  <c r="D15" i="12"/>
  <c r="M14" i="12"/>
  <c r="I14" i="12"/>
  <c r="F14" i="12"/>
  <c r="D14" i="12"/>
  <c r="M13" i="12"/>
  <c r="I13" i="12"/>
  <c r="F13" i="12"/>
  <c r="D13" i="12"/>
  <c r="M12" i="12"/>
  <c r="L12" i="12"/>
  <c r="I12" i="12"/>
  <c r="F12" i="12"/>
  <c r="D12" i="12"/>
  <c r="N12" i="12" s="1"/>
  <c r="N11" i="12"/>
  <c r="M11" i="12"/>
  <c r="L11" i="12"/>
  <c r="I11" i="12"/>
  <c r="F11" i="12"/>
  <c r="D11" i="12"/>
  <c r="N10" i="12"/>
  <c r="M10" i="12"/>
  <c r="L10" i="12"/>
  <c r="I10" i="12"/>
  <c r="D10" i="12"/>
  <c r="F10" i="12" s="1"/>
  <c r="N9" i="12"/>
  <c r="M9" i="12"/>
  <c r="L9" i="12"/>
  <c r="I9" i="12"/>
  <c r="F9" i="12"/>
  <c r="D9" i="12"/>
  <c r="M5" i="12"/>
  <c r="L5" i="12"/>
  <c r="I5" i="12"/>
  <c r="F5" i="12"/>
  <c r="D5" i="12"/>
  <c r="N5" i="12" s="1"/>
  <c r="F18" i="11"/>
  <c r="D18" i="11"/>
  <c r="I17" i="11"/>
  <c r="D17" i="11"/>
  <c r="F17" i="11" s="1"/>
  <c r="M16" i="11"/>
  <c r="I16" i="11"/>
  <c r="D16" i="11"/>
  <c r="F16" i="11" s="1"/>
  <c r="M15" i="11"/>
  <c r="L15" i="11"/>
  <c r="I15" i="11"/>
  <c r="D15" i="11"/>
  <c r="N15" i="11" s="1"/>
  <c r="M14" i="11"/>
  <c r="L14" i="11"/>
  <c r="I14" i="11"/>
  <c r="D14" i="11"/>
  <c r="F14" i="11" s="1"/>
  <c r="M13" i="11"/>
  <c r="L13" i="11"/>
  <c r="I13" i="11"/>
  <c r="F13" i="11"/>
  <c r="D13" i="11"/>
  <c r="N13" i="11" s="1"/>
  <c r="M12" i="11"/>
  <c r="L12" i="11"/>
  <c r="I12" i="11"/>
  <c r="D12" i="11"/>
  <c r="N12" i="11" s="1"/>
  <c r="M11" i="11"/>
  <c r="L11" i="11"/>
  <c r="I11" i="11"/>
  <c r="D11" i="11"/>
  <c r="N11" i="11" s="1"/>
  <c r="M10" i="11"/>
  <c r="L10" i="11"/>
  <c r="I10" i="11"/>
  <c r="D10" i="11"/>
  <c r="F10" i="11" s="1"/>
  <c r="M9" i="11"/>
  <c r="L9" i="11"/>
  <c r="I9" i="11"/>
  <c r="F9" i="11"/>
  <c r="D9" i="11"/>
  <c r="N9" i="11" s="1"/>
  <c r="M8" i="11"/>
  <c r="L8" i="11"/>
  <c r="I8" i="11"/>
  <c r="D8" i="11"/>
  <c r="N8" i="11" s="1"/>
  <c r="M7" i="11"/>
  <c r="L7" i="11"/>
  <c r="I7" i="11"/>
  <c r="D7" i="11"/>
  <c r="N7" i="11" s="1"/>
  <c r="M6" i="11"/>
  <c r="L6" i="11"/>
  <c r="I6" i="11"/>
  <c r="D6" i="11"/>
  <c r="F6" i="11" s="1"/>
  <c r="F23" i="10"/>
  <c r="D23" i="10"/>
  <c r="F22" i="10"/>
  <c r="D22" i="10"/>
  <c r="I21" i="10"/>
  <c r="D21" i="10"/>
  <c r="F20" i="10"/>
  <c r="D20" i="10"/>
  <c r="M19" i="10"/>
  <c r="L19" i="10"/>
  <c r="I19" i="10"/>
  <c r="F19" i="10"/>
  <c r="D19" i="10"/>
  <c r="N19" i="10" s="1"/>
  <c r="N18" i="10"/>
  <c r="M18" i="10"/>
  <c r="L18" i="10"/>
  <c r="I18" i="10"/>
  <c r="F18" i="10"/>
  <c r="D18" i="10"/>
  <c r="N17" i="10"/>
  <c r="M17" i="10"/>
  <c r="L17" i="10"/>
  <c r="I17" i="10"/>
  <c r="D17" i="10"/>
  <c r="F17" i="10" s="1"/>
  <c r="N16" i="10"/>
  <c r="M16" i="10"/>
  <c r="L16" i="10"/>
  <c r="I16" i="10"/>
  <c r="F16" i="10"/>
  <c r="D16" i="10"/>
  <c r="M15" i="10"/>
  <c r="L15" i="10"/>
  <c r="I15" i="10"/>
  <c r="F15" i="10"/>
  <c r="D15" i="10"/>
  <c r="N15" i="10" s="1"/>
  <c r="N14" i="10"/>
  <c r="M14" i="10"/>
  <c r="L14" i="10"/>
  <c r="I14" i="10"/>
  <c r="F14" i="10"/>
  <c r="D14" i="10"/>
  <c r="N13" i="10"/>
  <c r="M13" i="10"/>
  <c r="L13" i="10"/>
  <c r="I13" i="10"/>
  <c r="D13" i="10"/>
  <c r="F13" i="10" s="1"/>
  <c r="N12" i="10"/>
  <c r="M12" i="10"/>
  <c r="L12" i="10"/>
  <c r="I12" i="10"/>
  <c r="F12" i="10"/>
  <c r="D12" i="10"/>
  <c r="M11" i="10"/>
  <c r="L11" i="10"/>
  <c r="I11" i="10"/>
  <c r="F11" i="10"/>
  <c r="D11" i="10"/>
  <c r="N11" i="10" s="1"/>
  <c r="N10" i="10"/>
  <c r="M10" i="10"/>
  <c r="L10" i="10"/>
  <c r="I10" i="10"/>
  <c r="F10" i="10"/>
  <c r="D10" i="10"/>
  <c r="N9" i="10"/>
  <c r="M9" i="10"/>
  <c r="L9" i="10"/>
  <c r="I9" i="10"/>
  <c r="D9" i="10"/>
  <c r="F9" i="10" s="1"/>
  <c r="N8" i="10"/>
  <c r="M8" i="10"/>
  <c r="L8" i="10"/>
  <c r="I8" i="10"/>
  <c r="F8" i="10"/>
  <c r="D8" i="10"/>
  <c r="M7" i="10"/>
  <c r="L7" i="10"/>
  <c r="I7" i="10"/>
  <c r="F7" i="10"/>
  <c r="D7" i="10"/>
  <c r="N7" i="10" s="1"/>
  <c r="N6" i="10"/>
  <c r="M6" i="10"/>
  <c r="L6" i="10"/>
  <c r="I6" i="10"/>
  <c r="F6" i="10"/>
  <c r="D6" i="10"/>
  <c r="N5" i="10"/>
  <c r="M5" i="10"/>
  <c r="L5" i="10"/>
  <c r="I5" i="10"/>
  <c r="D5" i="10"/>
  <c r="F5" i="10" s="1"/>
  <c r="N4" i="10"/>
  <c r="M4" i="10"/>
  <c r="L4" i="10"/>
  <c r="I4" i="10"/>
  <c r="F4" i="10"/>
  <c r="D4" i="10"/>
  <c r="M23" i="9"/>
  <c r="I23" i="9"/>
  <c r="F23" i="9"/>
  <c r="D23" i="9"/>
  <c r="F21" i="9"/>
  <c r="D21" i="9"/>
  <c r="N20" i="9"/>
  <c r="M20" i="9"/>
  <c r="L20" i="9"/>
  <c r="I20" i="9"/>
  <c r="F20" i="9"/>
  <c r="D20" i="9"/>
  <c r="N19" i="9"/>
  <c r="M19" i="9"/>
  <c r="L19" i="9"/>
  <c r="I19" i="9"/>
  <c r="F19" i="9"/>
  <c r="D19" i="9"/>
  <c r="N18" i="9"/>
  <c r="M18" i="9"/>
  <c r="L18" i="9"/>
  <c r="I18" i="9"/>
  <c r="F18" i="9"/>
  <c r="D18" i="9"/>
  <c r="M17" i="9"/>
  <c r="L17" i="9"/>
  <c r="I17" i="9"/>
  <c r="F17" i="9"/>
  <c r="D17" i="9"/>
  <c r="N17" i="9" s="1"/>
  <c r="N16" i="9"/>
  <c r="M16" i="9"/>
  <c r="L16" i="9"/>
  <c r="I16" i="9"/>
  <c r="F16" i="9"/>
  <c r="D16" i="9"/>
  <c r="N15" i="9"/>
  <c r="M15" i="9"/>
  <c r="L15" i="9"/>
  <c r="I15" i="9"/>
  <c r="D15" i="9"/>
  <c r="F15" i="9" s="1"/>
  <c r="N14" i="9"/>
  <c r="M14" i="9"/>
  <c r="L14" i="9"/>
  <c r="I14" i="9"/>
  <c r="F14" i="9"/>
  <c r="D14" i="9"/>
  <c r="M13" i="9"/>
  <c r="L13" i="9"/>
  <c r="I13" i="9"/>
  <c r="F13" i="9"/>
  <c r="D13" i="9"/>
  <c r="N13" i="9" s="1"/>
  <c r="N12" i="9"/>
  <c r="M12" i="9"/>
  <c r="L12" i="9"/>
  <c r="I12" i="9"/>
  <c r="F12" i="9"/>
  <c r="D12" i="9"/>
  <c r="N11" i="9"/>
  <c r="M11" i="9"/>
  <c r="L11" i="9"/>
  <c r="I11" i="9"/>
  <c r="D11" i="9"/>
  <c r="F11" i="9" s="1"/>
  <c r="N10" i="9"/>
  <c r="M10" i="9"/>
  <c r="L10" i="9"/>
  <c r="I10" i="9"/>
  <c r="F10" i="9"/>
  <c r="D10" i="9"/>
  <c r="M9" i="9"/>
  <c r="L9" i="9"/>
  <c r="I9" i="9"/>
  <c r="F9" i="9"/>
  <c r="D9" i="9"/>
  <c r="N9" i="9" s="1"/>
  <c r="N8" i="9"/>
  <c r="M8" i="9"/>
  <c r="L8" i="9"/>
  <c r="I8" i="9"/>
  <c r="F8" i="9"/>
  <c r="D8" i="9"/>
  <c r="N7" i="9"/>
  <c r="M7" i="9"/>
  <c r="L7" i="9"/>
  <c r="I7" i="9"/>
  <c r="D7" i="9"/>
  <c r="F7" i="9" s="1"/>
  <c r="N5" i="9"/>
  <c r="M5" i="9"/>
  <c r="L5" i="9"/>
  <c r="I5" i="9"/>
  <c r="F5" i="9"/>
  <c r="D5" i="9"/>
  <c r="M4" i="9"/>
  <c r="L4" i="9"/>
  <c r="I4" i="9"/>
  <c r="F4" i="9"/>
  <c r="D4" i="9"/>
  <c r="N4" i="9" s="1"/>
  <c r="F15" i="8"/>
  <c r="D15" i="8"/>
  <c r="F14" i="8"/>
  <c r="D14" i="8"/>
  <c r="I13" i="8"/>
  <c r="D13" i="8"/>
  <c r="F13" i="8" s="1"/>
  <c r="M12" i="8"/>
  <c r="I12" i="8"/>
  <c r="F12" i="8"/>
  <c r="D12" i="8"/>
  <c r="M11" i="8"/>
  <c r="L11" i="8"/>
  <c r="I11" i="8"/>
  <c r="D11" i="8"/>
  <c r="N11" i="8" s="1"/>
  <c r="M10" i="8"/>
  <c r="L10" i="8"/>
  <c r="I10" i="8"/>
  <c r="D10" i="8"/>
  <c r="N10" i="8" s="1"/>
  <c r="M9" i="8"/>
  <c r="L9" i="8"/>
  <c r="I9" i="8"/>
  <c r="D9" i="8"/>
  <c r="F9" i="8" s="1"/>
  <c r="M8" i="8"/>
  <c r="L8" i="8"/>
  <c r="I8" i="8"/>
  <c r="F8" i="8"/>
  <c r="D8" i="8"/>
  <c r="N8" i="8" s="1"/>
  <c r="M7" i="8"/>
  <c r="L7" i="8"/>
  <c r="I7" i="8"/>
  <c r="D7" i="8"/>
  <c r="N7" i="8" s="1"/>
  <c r="M6" i="8"/>
  <c r="L6" i="8"/>
  <c r="I6" i="8"/>
  <c r="D6" i="8"/>
  <c r="N6" i="8" s="1"/>
  <c r="M5" i="8"/>
  <c r="L5" i="8"/>
  <c r="I5" i="8"/>
  <c r="D5" i="8"/>
  <c r="F5" i="8" s="1"/>
  <c r="F32" i="7"/>
  <c r="F31" i="7"/>
  <c r="M30" i="7"/>
  <c r="I30" i="7"/>
  <c r="F30" i="7"/>
  <c r="D30" i="7"/>
  <c r="M29" i="7"/>
  <c r="I29" i="7"/>
  <c r="D29" i="7"/>
  <c r="F29" i="7" s="1"/>
  <c r="M28" i="7"/>
  <c r="L28" i="7"/>
  <c r="I28" i="7"/>
  <c r="D28" i="7"/>
  <c r="F28" i="7" s="1"/>
  <c r="N27" i="7"/>
  <c r="M27" i="7"/>
  <c r="L27" i="7"/>
  <c r="I27" i="7"/>
  <c r="F27" i="7"/>
  <c r="D27" i="7"/>
  <c r="M26" i="7"/>
  <c r="L26" i="7"/>
  <c r="I26" i="7"/>
  <c r="D26" i="7"/>
  <c r="N26" i="7" s="1"/>
  <c r="M25" i="7"/>
  <c r="L25" i="7"/>
  <c r="I25" i="7"/>
  <c r="D25" i="7"/>
  <c r="N25" i="7" s="1"/>
  <c r="M24" i="7"/>
  <c r="L24" i="7"/>
  <c r="I24" i="7"/>
  <c r="D24" i="7"/>
  <c r="F24" i="7" s="1"/>
  <c r="N23" i="7"/>
  <c r="M23" i="7"/>
  <c r="L23" i="7"/>
  <c r="I23" i="7"/>
  <c r="F23" i="7"/>
  <c r="D23" i="7"/>
  <c r="M22" i="7"/>
  <c r="L22" i="7"/>
  <c r="I22" i="7"/>
  <c r="D22" i="7"/>
  <c r="N22" i="7" s="1"/>
  <c r="M21" i="7"/>
  <c r="L21" i="7"/>
  <c r="I21" i="7"/>
  <c r="D21" i="7"/>
  <c r="N21" i="7" s="1"/>
  <c r="M20" i="7"/>
  <c r="L20" i="7"/>
  <c r="I20" i="7"/>
  <c r="D20" i="7"/>
  <c r="F20" i="7" s="1"/>
  <c r="N19" i="7"/>
  <c r="M19" i="7"/>
  <c r="L19" i="7"/>
  <c r="I19" i="7"/>
  <c r="F19" i="7"/>
  <c r="D19" i="7"/>
  <c r="M18" i="7"/>
  <c r="L18" i="7"/>
  <c r="I18" i="7"/>
  <c r="D18" i="7"/>
  <c r="N18" i="7" s="1"/>
  <c r="M17" i="7"/>
  <c r="L17" i="7"/>
  <c r="I17" i="7"/>
  <c r="D17" i="7"/>
  <c r="N17" i="7" s="1"/>
  <c r="M16" i="7"/>
  <c r="L16" i="7"/>
  <c r="I16" i="7"/>
  <c r="D16" i="7"/>
  <c r="F16" i="7" s="1"/>
  <c r="N15" i="7"/>
  <c r="M15" i="7"/>
  <c r="L15" i="7"/>
  <c r="I15" i="7"/>
  <c r="F15" i="7"/>
  <c r="D15" i="7"/>
  <c r="M14" i="7"/>
  <c r="L14" i="7"/>
  <c r="I14" i="7"/>
  <c r="D14" i="7"/>
  <c r="N14" i="7" s="1"/>
  <c r="M13" i="7"/>
  <c r="L13" i="7"/>
  <c r="I13" i="7"/>
  <c r="D13" i="7"/>
  <c r="N13" i="7" s="1"/>
  <c r="M12" i="7"/>
  <c r="L12" i="7"/>
  <c r="I12" i="7"/>
  <c r="D12" i="7"/>
  <c r="F12" i="7" s="1"/>
  <c r="N11" i="7"/>
  <c r="M11" i="7"/>
  <c r="L11" i="7"/>
  <c r="I11" i="7"/>
  <c r="F11" i="7"/>
  <c r="D11" i="7"/>
  <c r="D8" i="7"/>
  <c r="F8" i="7" s="1"/>
  <c r="M7" i="7"/>
  <c r="I7" i="7"/>
  <c r="D7" i="7"/>
  <c r="F7" i="7" s="1"/>
  <c r="M6" i="7"/>
  <c r="L6" i="7"/>
  <c r="I6" i="7"/>
  <c r="D6" i="7"/>
  <c r="N6" i="7" s="1"/>
  <c r="M5" i="7"/>
  <c r="L5" i="7"/>
  <c r="I5" i="7"/>
  <c r="D5" i="7"/>
  <c r="F5" i="7" s="1"/>
  <c r="D31" i="6"/>
  <c r="F31" i="6" s="1"/>
  <c r="D30" i="6"/>
  <c r="F30" i="6" s="1"/>
  <c r="I29" i="6"/>
  <c r="F29" i="6"/>
  <c r="D29" i="6"/>
  <c r="M28" i="6"/>
  <c r="I28" i="6"/>
  <c r="F28" i="6"/>
  <c r="D28" i="6"/>
  <c r="M27" i="6"/>
  <c r="I27" i="6"/>
  <c r="F27" i="6"/>
  <c r="D27" i="6"/>
  <c r="M26" i="6"/>
  <c r="I26" i="6"/>
  <c r="F26" i="6"/>
  <c r="D26" i="6"/>
  <c r="N25" i="6"/>
  <c r="M25" i="6"/>
  <c r="L25" i="6"/>
  <c r="I25" i="6"/>
  <c r="F25" i="6"/>
  <c r="D25" i="6"/>
  <c r="N24" i="6"/>
  <c r="M24" i="6"/>
  <c r="L24" i="6"/>
  <c r="I24" i="6"/>
  <c r="F24" i="6"/>
  <c r="D24" i="6"/>
  <c r="N23" i="6"/>
  <c r="M23" i="6"/>
  <c r="L23" i="6"/>
  <c r="I23" i="6"/>
  <c r="F23" i="6"/>
  <c r="D23" i="6"/>
  <c r="M22" i="6"/>
  <c r="L22" i="6"/>
  <c r="I22" i="6"/>
  <c r="F22" i="6"/>
  <c r="D22" i="6"/>
  <c r="N22" i="6" s="1"/>
  <c r="N21" i="6"/>
  <c r="M21" i="6"/>
  <c r="L21" i="6"/>
  <c r="I21" i="6"/>
  <c r="F21" i="6"/>
  <c r="D21" i="6"/>
  <c r="N20" i="6"/>
  <c r="M20" i="6"/>
  <c r="L20" i="6"/>
  <c r="I20" i="6"/>
  <c r="D20" i="6"/>
  <c r="F20" i="6" s="1"/>
  <c r="N19" i="6"/>
  <c r="M19" i="6"/>
  <c r="L19" i="6"/>
  <c r="I19" i="6"/>
  <c r="F19" i="6"/>
  <c r="D19" i="6"/>
  <c r="M18" i="6"/>
  <c r="L18" i="6"/>
  <c r="I18" i="6"/>
  <c r="F18" i="6"/>
  <c r="D18" i="6"/>
  <c r="N18" i="6" s="1"/>
  <c r="N17" i="6"/>
  <c r="M17" i="6"/>
  <c r="L17" i="6"/>
  <c r="I17" i="6"/>
  <c r="F17" i="6"/>
  <c r="D17" i="6"/>
  <c r="N16" i="6"/>
  <c r="M16" i="6"/>
  <c r="L16" i="6"/>
  <c r="I16" i="6"/>
  <c r="D16" i="6"/>
  <c r="F16" i="6" s="1"/>
  <c r="N15" i="6"/>
  <c r="M15" i="6"/>
  <c r="L15" i="6"/>
  <c r="I15" i="6"/>
  <c r="F15" i="6"/>
  <c r="D15" i="6"/>
  <c r="M14" i="6"/>
  <c r="L14" i="6"/>
  <c r="I14" i="6"/>
  <c r="F14" i="6"/>
  <c r="D14" i="6"/>
  <c r="N14" i="6" s="1"/>
  <c r="N13" i="6"/>
  <c r="M13" i="6"/>
  <c r="L13" i="6"/>
  <c r="I13" i="6"/>
  <c r="F13" i="6"/>
  <c r="D13" i="6"/>
  <c r="F10" i="6"/>
  <c r="D10" i="6"/>
  <c r="F9" i="6"/>
  <c r="D9" i="6"/>
  <c r="M8" i="6"/>
  <c r="I8" i="6"/>
  <c r="F8" i="6"/>
  <c r="D8" i="6"/>
  <c r="M7" i="6"/>
  <c r="I7" i="6"/>
  <c r="F7" i="6"/>
  <c r="D7" i="6"/>
  <c r="M6" i="6"/>
  <c r="L6" i="6"/>
  <c r="I6" i="6"/>
  <c r="F6" i="6"/>
  <c r="D6" i="6"/>
  <c r="N6" i="6" s="1"/>
  <c r="N5" i="6"/>
  <c r="M5" i="6"/>
  <c r="L5" i="6"/>
  <c r="I5" i="6"/>
  <c r="F5" i="6"/>
  <c r="D5" i="6"/>
  <c r="F15" i="5"/>
  <c r="D15" i="5"/>
  <c r="N12" i="5"/>
  <c r="M12" i="5"/>
  <c r="L12" i="5"/>
  <c r="I12" i="5"/>
  <c r="F12" i="5"/>
  <c r="D12" i="5"/>
  <c r="N11" i="5"/>
  <c r="M11" i="5"/>
  <c r="L11" i="5"/>
  <c r="I11" i="5"/>
  <c r="D11" i="5"/>
  <c r="F11" i="5" s="1"/>
  <c r="N10" i="5"/>
  <c r="M10" i="5"/>
  <c r="L10" i="5"/>
  <c r="I10" i="5"/>
  <c r="F10" i="5"/>
  <c r="D10" i="5"/>
  <c r="M9" i="5"/>
  <c r="L9" i="5"/>
  <c r="I9" i="5"/>
  <c r="F9" i="5"/>
  <c r="D9" i="5"/>
  <c r="N9" i="5" s="1"/>
  <c r="N8" i="5"/>
  <c r="M8" i="5"/>
  <c r="L8" i="5"/>
  <c r="I8" i="5"/>
  <c r="F8" i="5"/>
  <c r="D8" i="5"/>
  <c r="N7" i="5"/>
  <c r="M7" i="5"/>
  <c r="L7" i="5"/>
  <c r="I7" i="5"/>
  <c r="D7" i="5"/>
  <c r="F7" i="5" s="1"/>
  <c r="F22" i="4"/>
  <c r="D22" i="4"/>
  <c r="N21" i="4"/>
  <c r="M21" i="4"/>
  <c r="L21" i="4"/>
  <c r="I21" i="4"/>
  <c r="F21" i="4"/>
  <c r="D21" i="4"/>
  <c r="N20" i="4"/>
  <c r="M20" i="4"/>
  <c r="L20" i="4"/>
  <c r="I20" i="4"/>
  <c r="F20" i="4"/>
  <c r="D20" i="4"/>
  <c r="M19" i="4"/>
  <c r="L19" i="4"/>
  <c r="I19" i="4"/>
  <c r="F19" i="4"/>
  <c r="D19" i="4"/>
  <c r="N19" i="4" s="1"/>
  <c r="N18" i="4"/>
  <c r="M18" i="4"/>
  <c r="L18" i="4"/>
  <c r="I18" i="4"/>
  <c r="F18" i="4"/>
  <c r="D18" i="4"/>
  <c r="N17" i="4"/>
  <c r="M17" i="4"/>
  <c r="L17" i="4"/>
  <c r="I17" i="4"/>
  <c r="F17" i="4"/>
  <c r="D17" i="4"/>
  <c r="N16" i="4"/>
  <c r="M16" i="4"/>
  <c r="L16" i="4"/>
  <c r="I16" i="4"/>
  <c r="F16" i="4"/>
  <c r="D16" i="4"/>
  <c r="M15" i="4"/>
  <c r="L15" i="4"/>
  <c r="I15" i="4"/>
  <c r="F15" i="4"/>
  <c r="D15" i="4"/>
  <c r="N15" i="4" s="1"/>
  <c r="N14" i="4"/>
  <c r="M14" i="4"/>
  <c r="L14" i="4"/>
  <c r="I14" i="4"/>
  <c r="F14" i="4"/>
  <c r="D14" i="4"/>
  <c r="N13" i="4"/>
  <c r="M13" i="4"/>
  <c r="L13" i="4"/>
  <c r="I13" i="4"/>
  <c r="D13" i="4"/>
  <c r="F13" i="4" s="1"/>
  <c r="N12" i="4"/>
  <c r="M12" i="4"/>
  <c r="L12" i="4"/>
  <c r="I12" i="4"/>
  <c r="F12" i="4"/>
  <c r="D12" i="4"/>
  <c r="M11" i="4"/>
  <c r="L11" i="4"/>
  <c r="I11" i="4"/>
  <c r="F11" i="4"/>
  <c r="D11" i="4"/>
  <c r="N11" i="4" s="1"/>
  <c r="N10" i="4"/>
  <c r="M10" i="4"/>
  <c r="L10" i="4"/>
  <c r="I10" i="4"/>
  <c r="F10" i="4"/>
  <c r="D10" i="4"/>
  <c r="N9" i="4"/>
  <c r="M9" i="4"/>
  <c r="L9" i="4"/>
  <c r="I9" i="4"/>
  <c r="D9" i="4"/>
  <c r="F9" i="4" s="1"/>
  <c r="N24" i="3"/>
  <c r="M24" i="3"/>
  <c r="L24" i="3"/>
  <c r="I24" i="3"/>
  <c r="F24" i="3"/>
  <c r="D24" i="3"/>
  <c r="F20" i="3"/>
  <c r="D20" i="3"/>
  <c r="N19" i="3"/>
  <c r="I19" i="3"/>
  <c r="F19" i="3"/>
  <c r="D19" i="3"/>
  <c r="N18" i="3"/>
  <c r="I18" i="3"/>
  <c r="F18" i="3"/>
  <c r="D18" i="3"/>
  <c r="I17" i="3"/>
  <c r="D17" i="3"/>
  <c r="F17" i="3" s="1"/>
  <c r="M16" i="3"/>
  <c r="L16" i="3"/>
  <c r="I16" i="3"/>
  <c r="D16" i="3"/>
  <c r="F16" i="3" s="1"/>
  <c r="M15" i="3"/>
  <c r="L15" i="3"/>
  <c r="I15" i="3"/>
  <c r="F15" i="3"/>
  <c r="D15" i="3"/>
  <c r="N15" i="3" s="1"/>
  <c r="M14" i="3"/>
  <c r="L14" i="3"/>
  <c r="I14" i="3"/>
  <c r="D14" i="3"/>
  <c r="N14" i="3" s="1"/>
  <c r="M13" i="3"/>
  <c r="L13" i="3"/>
  <c r="I13" i="3"/>
  <c r="D13" i="3"/>
  <c r="N13" i="3" s="1"/>
  <c r="M12" i="3"/>
  <c r="L12" i="3"/>
  <c r="I12" i="3"/>
  <c r="D12" i="3"/>
  <c r="F12" i="3" s="1"/>
  <c r="M11" i="3"/>
  <c r="L11" i="3"/>
  <c r="I11" i="3"/>
  <c r="F11" i="3"/>
  <c r="D11" i="3"/>
  <c r="N11" i="3" s="1"/>
  <c r="M10" i="3"/>
  <c r="L10" i="3"/>
  <c r="I10" i="3"/>
  <c r="D10" i="3"/>
  <c r="N10" i="3" s="1"/>
  <c r="M9" i="3"/>
  <c r="L9" i="3"/>
  <c r="I9" i="3"/>
  <c r="D9" i="3"/>
  <c r="N9" i="3" s="1"/>
  <c r="M5" i="3"/>
  <c r="L5" i="3"/>
  <c r="I5" i="3"/>
  <c r="D5" i="3"/>
  <c r="F5" i="3" s="1"/>
  <c r="N5" i="3" l="1"/>
  <c r="F10" i="3"/>
  <c r="N12" i="3"/>
  <c r="F14" i="3"/>
  <c r="N16" i="3"/>
  <c r="N5" i="7"/>
  <c r="N12" i="7"/>
  <c r="F14" i="7"/>
  <c r="N16" i="7"/>
  <c r="F18" i="7"/>
  <c r="N20" i="7"/>
  <c r="F22" i="7"/>
  <c r="N24" i="7"/>
  <c r="F26" i="7"/>
  <c r="N28" i="7"/>
  <c r="N5" i="8"/>
  <c r="F7" i="8"/>
  <c r="N9" i="8"/>
  <c r="F11" i="8"/>
  <c r="N6" i="11"/>
  <c r="F8" i="11"/>
  <c r="N10" i="11"/>
  <c r="F12" i="11"/>
  <c r="N14" i="11"/>
  <c r="F6" i="15"/>
  <c r="N8" i="15"/>
  <c r="F10" i="15"/>
  <c r="F5" i="16"/>
  <c r="N7" i="16"/>
  <c r="F9" i="16"/>
  <c r="N11" i="16"/>
  <c r="F13" i="16"/>
  <c r="N15" i="16"/>
  <c r="F9" i="3"/>
  <c r="F13" i="3"/>
  <c r="F6" i="7"/>
  <c r="F13" i="7"/>
  <c r="F17" i="7"/>
  <c r="F21" i="7"/>
  <c r="F25" i="7"/>
  <c r="F6" i="8"/>
  <c r="F10" i="8"/>
  <c r="F21" i="10"/>
  <c r="F7" i="11"/>
  <c r="F11" i="11"/>
  <c r="F15" i="11"/>
  <c r="F5" i="15"/>
  <c r="F9" i="15"/>
  <c r="F8" i="16"/>
  <c r="F12" i="16"/>
  <c r="F16" i="16"/>
  <c r="F11" i="19"/>
  <c r="F5" i="19"/>
  <c r="F13" i="19"/>
  <c r="F25" i="19"/>
</calcChain>
</file>

<file path=xl/sharedStrings.xml><?xml version="1.0" encoding="utf-8"?>
<sst xmlns="http://schemas.openxmlformats.org/spreadsheetml/2006/main" count="1471" uniqueCount="277">
  <si>
    <t>Namn</t>
  </si>
  <si>
    <t>Klubb</t>
  </si>
  <si>
    <t>Emil Dahlqvist</t>
  </si>
  <si>
    <t>FJS</t>
  </si>
  <si>
    <t>Daniel Hansson</t>
  </si>
  <si>
    <t>Olle Axelsson</t>
  </si>
  <si>
    <t>Mjölby MTB</t>
  </si>
  <si>
    <t>Henrik Pilvinge</t>
  </si>
  <si>
    <t>Kolmården Adventures</t>
  </si>
  <si>
    <t>Ulf Öjebo</t>
  </si>
  <si>
    <t>Sthlm Extreme</t>
  </si>
  <si>
    <t>Christer Casselsjö</t>
  </si>
  <si>
    <t>Jonas Andersson</t>
  </si>
  <si>
    <t>Greener Adv</t>
  </si>
  <si>
    <t>Magnus Blomgren/Svensson</t>
  </si>
  <si>
    <t>Håkan Lindgren</t>
  </si>
  <si>
    <t>Nicklas Levinsson</t>
  </si>
  <si>
    <t>Ola Oppås</t>
  </si>
  <si>
    <t>Pär Alenbrand</t>
  </si>
  <si>
    <t>Johan Hasselmark</t>
  </si>
  <si>
    <t>Anton Lidblad</t>
  </si>
  <si>
    <t>Uppsala Multisport</t>
  </si>
  <si>
    <t>Marie Nilsson</t>
  </si>
  <si>
    <t>Marcus Jansson</t>
  </si>
  <si>
    <t>Garphyttans IF</t>
  </si>
  <si>
    <t>Mats Röjgård</t>
  </si>
  <si>
    <t>Rejlers-Kolmården Adv</t>
  </si>
  <si>
    <t>Peter Röök</t>
  </si>
  <si>
    <t>Stockholm Multisport</t>
  </si>
  <si>
    <t>Henrik Vuorinen</t>
  </si>
  <si>
    <t>Johan Skärskog</t>
  </si>
  <si>
    <t>SMS</t>
  </si>
  <si>
    <t>Jonas Viklund</t>
  </si>
  <si>
    <t>Oskar Engberg</t>
  </si>
  <si>
    <t>Mattas Björklund</t>
  </si>
  <si>
    <t>Hofors Adv group</t>
  </si>
  <si>
    <t>Joel Birath</t>
  </si>
  <si>
    <t>John Andén</t>
  </si>
  <si>
    <t>John</t>
  </si>
  <si>
    <t>Simon Larsson</t>
  </si>
  <si>
    <t>Thomas Jansson</t>
  </si>
  <si>
    <t>Sigma</t>
  </si>
  <si>
    <t>Marika Wagner</t>
  </si>
  <si>
    <t>Aktivitus</t>
  </si>
  <si>
    <t>Pär Boqvist</t>
  </si>
  <si>
    <t>Mölndal Outddor</t>
  </si>
  <si>
    <t>Patrik Bengtsson</t>
  </si>
  <si>
    <t>Andreas Gundberg</t>
  </si>
  <si>
    <t>Christofer Fredriksson</t>
  </si>
  <si>
    <t>Andreas Mathisen</t>
  </si>
  <si>
    <t>City Wolfs</t>
  </si>
  <si>
    <t>*</t>
  </si>
  <si>
    <t>Martin Ahlbom</t>
  </si>
  <si>
    <t>Runacademy IF</t>
  </si>
  <si>
    <t>Peter Alvarsson</t>
  </si>
  <si>
    <t>Lövkullen</t>
  </si>
  <si>
    <t>Björn Fiander</t>
  </si>
  <si>
    <t>Nyköpings forspaddlare</t>
  </si>
  <si>
    <t>Åsa Erlandsson</t>
  </si>
  <si>
    <t>Olof Sundström</t>
  </si>
  <si>
    <t>Mr(&amp;Mrs) Jones</t>
  </si>
  <si>
    <t>Stefan Silfver</t>
  </si>
  <si>
    <t>Sthlm Multi</t>
  </si>
  <si>
    <t>Thomas Wallinder</t>
  </si>
  <si>
    <t>Tony Andersson</t>
  </si>
  <si>
    <t>Eric Erjeby</t>
  </si>
  <si>
    <t>NocOut.se</t>
  </si>
  <si>
    <t>Gunnar Melin</t>
  </si>
  <si>
    <t>Kolmården Adv</t>
  </si>
  <si>
    <t>Theo Öjerteg</t>
  </si>
  <si>
    <t>Mikael Heimdahl</t>
  </si>
  <si>
    <t>Uppsala multi</t>
  </si>
  <si>
    <t>Anders Hållberg</t>
  </si>
  <si>
    <t>SMS / After Work</t>
  </si>
  <si>
    <t>Fredrika Alvarsson</t>
  </si>
  <si>
    <t>Allan Everum</t>
  </si>
  <si>
    <t>Fortsätt Adv</t>
  </si>
  <si>
    <t>Anders Lindkvist</t>
  </si>
  <si>
    <t>Peter Kronkvist</t>
  </si>
  <si>
    <t>Tommy Ivarsson</t>
  </si>
  <si>
    <t>Andreas Hedborg</t>
  </si>
  <si>
    <t>Livgardet</t>
  </si>
  <si>
    <t>Per Bergh</t>
  </si>
  <si>
    <t>Anders Kristoffersson</t>
  </si>
  <si>
    <t>I19</t>
  </si>
  <si>
    <t>Åsa Wallinder</t>
  </si>
  <si>
    <t>Kristin Larsson</t>
  </si>
  <si>
    <t>Jörgen Olsson</t>
  </si>
  <si>
    <t>Ante Gustafsson</t>
  </si>
  <si>
    <t>OK Kolmården</t>
  </si>
  <si>
    <t>Stefan Sand</t>
  </si>
  <si>
    <t>Krokek</t>
  </si>
  <si>
    <t>Tobbe Pettersson</t>
  </si>
  <si>
    <t>Team Create</t>
  </si>
  <si>
    <t>Mathias Widstrand</t>
  </si>
  <si>
    <t>Eskil Amundin</t>
  </si>
  <si>
    <t>Norrköping</t>
  </si>
  <si>
    <t>Sebastian Friedrich</t>
  </si>
  <si>
    <t>Heleneholm Multi</t>
  </si>
  <si>
    <t>Lena Halvari</t>
  </si>
  <si>
    <t>Rub a Dub</t>
  </si>
  <si>
    <t>Lars Pedersen</t>
  </si>
  <si>
    <t>Alfred Hernandez</t>
  </si>
  <si>
    <t>Carolin Holmqvist</t>
  </si>
  <si>
    <t>Mikael Hanell</t>
  </si>
  <si>
    <t>Åse Möller</t>
  </si>
  <si>
    <t>Magnus Möller</t>
  </si>
  <si>
    <t>* De tider som är markerade med en stjärna är från första årets något längre bana.</t>
  </si>
  <si>
    <t>FKT per sträcka</t>
  </si>
  <si>
    <t>herr</t>
  </si>
  <si>
    <t xml:space="preserve">paddling </t>
  </si>
  <si>
    <t>MTB</t>
  </si>
  <si>
    <t>Marcus Wehlin (Jansson)</t>
  </si>
  <si>
    <t>OL</t>
  </si>
  <si>
    <t>bästa sträcktid</t>
  </si>
  <si>
    <t>Dam</t>
  </si>
  <si>
    <t>Resultat Ultimata Kolmården 2024</t>
  </si>
  <si>
    <t>Plac.</t>
  </si>
  <si>
    <t>Klubb/Lag</t>
  </si>
  <si>
    <t>Start</t>
  </si>
  <si>
    <t>Paddling in</t>
  </si>
  <si>
    <t>Paddeltid</t>
  </si>
  <si>
    <t>MTB ut</t>
  </si>
  <si>
    <t>MTB in</t>
  </si>
  <si>
    <t>MTBtid</t>
  </si>
  <si>
    <t>OL ut</t>
  </si>
  <si>
    <t>Mål</t>
  </si>
  <si>
    <t>Oltid</t>
  </si>
  <si>
    <t>Total vxltid</t>
  </si>
  <si>
    <t>Totaltid</t>
  </si>
  <si>
    <t>Herr</t>
  </si>
  <si>
    <t>Kolmården Adv.</t>
  </si>
  <si>
    <t>Team MEJA</t>
  </si>
  <si>
    <t>Nyköpings Forspaddlare</t>
  </si>
  <si>
    <t>DNF</t>
  </si>
  <si>
    <t>Nordic Evolution</t>
  </si>
  <si>
    <t>Jens Thorild</t>
  </si>
  <si>
    <t>Lag</t>
  </si>
  <si>
    <t>Resultat Ultimata Kolmården 2023</t>
  </si>
  <si>
    <t>NocOut</t>
  </si>
  <si>
    <t>Henrik Vourinen</t>
  </si>
  <si>
    <t>Team World Children Need</t>
  </si>
  <si>
    <t>Åsa Erlandsson &amp; Marie Nilsson</t>
  </si>
  <si>
    <t>DNS</t>
  </si>
  <si>
    <t>Resultat Ultimata Kolmården 2022</t>
  </si>
  <si>
    <t>-</t>
  </si>
  <si>
    <t>Bråvikens Kanotklubb</t>
  </si>
  <si>
    <t>Resultat Ultimata Kolmården 2021</t>
  </si>
  <si>
    <t>Sweco Adv</t>
  </si>
  <si>
    <t>Emilie Birath</t>
  </si>
  <si>
    <t>Elsa Birath</t>
  </si>
  <si>
    <t>Greener Adv Team</t>
  </si>
  <si>
    <t>Magnus Blomgren</t>
  </si>
  <si>
    <t>Adventureteam.nu</t>
  </si>
  <si>
    <t>Lars Peterson</t>
  </si>
  <si>
    <t>24h meals</t>
  </si>
  <si>
    <t>Resultat Ultimata Kolmården 2020</t>
  </si>
  <si>
    <t>Lena H</t>
  </si>
  <si>
    <t>Niklas Levinson</t>
  </si>
  <si>
    <t>Komården Adv</t>
  </si>
  <si>
    <t>Nyköpings Forsfarare</t>
  </si>
  <si>
    <t>Pontus Johnsson</t>
  </si>
  <si>
    <t>Resultat Ultimata Kolmården 2019</t>
  </si>
  <si>
    <t>Nyköpings forsfarare</t>
  </si>
  <si>
    <t>24h meal</t>
  </si>
  <si>
    <t>Johan Håkansson</t>
  </si>
  <si>
    <t>Team Verina</t>
  </si>
  <si>
    <t>SWECO</t>
  </si>
  <si>
    <t>Resultat Ultimata Kolmården 2018</t>
  </si>
  <si>
    <t>Sweco</t>
  </si>
  <si>
    <t>Ola Olsson</t>
  </si>
  <si>
    <t>Rejlers-Kolm.Adv</t>
  </si>
  <si>
    <t>Patric Bengtsson</t>
  </si>
  <si>
    <t>Tobbe Petterson</t>
  </si>
  <si>
    <t>Andreas/Danne/Magnus</t>
  </si>
  <si>
    <t>Hela vägen</t>
  </si>
  <si>
    <t>Resultat Ultimata Kolmården 2017</t>
  </si>
  <si>
    <t>Uppsala Multi</t>
  </si>
  <si>
    <t>Björn Larsson</t>
  </si>
  <si>
    <t>Team D.A.R.E.</t>
  </si>
  <si>
    <t>Jan-Erik Mattsson</t>
  </si>
  <si>
    <t>Nord(Fred/Sne</t>
  </si>
  <si>
    <t>City wolves</t>
  </si>
  <si>
    <t>Håård/Henriques</t>
  </si>
  <si>
    <t>Björkhagen</t>
  </si>
  <si>
    <t>Resultat Ultimata Kolmården 2016</t>
  </si>
  <si>
    <t>Nyköpings forspadd</t>
  </si>
  <si>
    <t>Trasig sko</t>
  </si>
  <si>
    <t>Gubbvad</t>
  </si>
  <si>
    <t>Joel Österqvist</t>
  </si>
  <si>
    <t>Trasig cykel</t>
  </si>
  <si>
    <t>Resultat Ultimata Kolmården 2015</t>
  </si>
  <si>
    <t>Håkan Träff</t>
  </si>
  <si>
    <t>NAIS</t>
  </si>
  <si>
    <t>Duo</t>
  </si>
  <si>
    <t>B Henriques/M Hård</t>
  </si>
  <si>
    <t>HH</t>
  </si>
  <si>
    <t>M Hugo/F Rosengren</t>
  </si>
  <si>
    <t>SKIGO/SLIQHAQ</t>
  </si>
  <si>
    <t>Resultat Ultimata Kolmården 2014</t>
  </si>
  <si>
    <t>Rejlers-Kolm.</t>
  </si>
  <si>
    <t>Andreas Berggren</t>
  </si>
  <si>
    <t>KJ Adv / SMS</t>
  </si>
  <si>
    <t>Mikael Heimdal</t>
  </si>
  <si>
    <t>Team Crescent</t>
  </si>
  <si>
    <t>M Håård / B Henriques</t>
  </si>
  <si>
    <t>Resultat Ultimata Kolmården 2013</t>
  </si>
  <si>
    <t>Mattias Björklund</t>
  </si>
  <si>
    <t>Frosta Multisport/MPGI</t>
  </si>
  <si>
    <t>Andreas Bjurman</t>
  </si>
  <si>
    <t>Team Access Rehab</t>
  </si>
  <si>
    <t>Erik Ahlsten</t>
  </si>
  <si>
    <t>After Work Multi</t>
  </si>
  <si>
    <t>Niklas Sjöbacken</t>
  </si>
  <si>
    <t>Peter Natanaelsson</t>
  </si>
  <si>
    <t>Avbröt cykling</t>
  </si>
  <si>
    <t>Micke Hanell</t>
  </si>
  <si>
    <t>Krister Eriksson</t>
  </si>
  <si>
    <t>Andreas&amp;Åsa</t>
  </si>
  <si>
    <t>Sonia&amp;Alexandra</t>
  </si>
  <si>
    <t>Resultat Ultimata Kolmården 2012</t>
  </si>
  <si>
    <t>Resultat Ultimata Kolmården 2011</t>
  </si>
  <si>
    <t>Andreas Mathiesen</t>
  </si>
  <si>
    <t>Rimforsa</t>
  </si>
  <si>
    <t>Peter Nathanaelsson</t>
  </si>
  <si>
    <t>Nicklas Levinson</t>
  </si>
  <si>
    <t>Sebastian Freidrich</t>
  </si>
  <si>
    <t>Resultat Ultimata Kolmården 2010</t>
  </si>
  <si>
    <t>Jonas Lindkvist</t>
  </si>
  <si>
    <t>Herkules</t>
  </si>
  <si>
    <t>Magnus Svensson</t>
  </si>
  <si>
    <t>Resultat Ultimata Kolmården 2009</t>
  </si>
  <si>
    <t>Placering</t>
  </si>
  <si>
    <t>Startnr</t>
  </si>
  <si>
    <t xml:space="preserve">Tommy Ivarsson </t>
  </si>
  <si>
    <t>Sonny Pettersson</t>
  </si>
  <si>
    <t>Lundhags</t>
  </si>
  <si>
    <t>x</t>
  </si>
  <si>
    <t>Erik Fernholm</t>
  </si>
  <si>
    <t>Hindås kanot</t>
  </si>
  <si>
    <t>CC/CSSL/FA</t>
  </si>
  <si>
    <t>Resultat Ultimata Kolmården 2008</t>
  </si>
  <si>
    <t>Plac</t>
  </si>
  <si>
    <t xml:space="preserve">Thomas Wallinder </t>
  </si>
  <si>
    <t>Naturguiden</t>
  </si>
  <si>
    <t xml:space="preserve">Tony Andersson </t>
  </si>
  <si>
    <t>Martin Rådbo</t>
  </si>
  <si>
    <t>Brutit</t>
  </si>
  <si>
    <t>Adventureteam.se</t>
  </si>
  <si>
    <t>Mårten Martinsson</t>
  </si>
  <si>
    <t>Pär Johansson</t>
  </si>
  <si>
    <t>CCTAHO</t>
  </si>
  <si>
    <t>Kolmården</t>
  </si>
  <si>
    <t>Nyköping Forspaddlare</t>
  </si>
  <si>
    <t>Team Nordic Evolution</t>
  </si>
  <si>
    <t>Philip Nilsson/Sofia Dannert</t>
  </si>
  <si>
    <t>Deuter Adventure Team</t>
  </si>
  <si>
    <t>Resultat Ultimata Kolmården 2025</t>
  </si>
  <si>
    <t>M</t>
  </si>
  <si>
    <t>K</t>
  </si>
  <si>
    <t>Man
kvinna</t>
  </si>
  <si>
    <t>Fullföljda 
race</t>
  </si>
  <si>
    <t>Bästa 
växlingstid</t>
  </si>
  <si>
    <t>Bästa 
tid</t>
  </si>
  <si>
    <t>Bästa 
placering</t>
  </si>
  <si>
    <t>#</t>
  </si>
  <si>
    <t>Malin Wandus</t>
  </si>
  <si>
    <t>Linköping</t>
  </si>
  <si>
    <t>Sofia Dannert</t>
  </si>
  <si>
    <t>Nordic Adventure Race Team</t>
  </si>
  <si>
    <t>Philip Nilsson</t>
  </si>
  <si>
    <t>Mera Lera</t>
  </si>
  <si>
    <t>Whatever</t>
  </si>
  <si>
    <t>Sofia Damnert</t>
  </si>
  <si>
    <t>Resultat Ultimata Kolmården 2026</t>
  </si>
  <si>
    <t>Ultimata Kolmården Hall Of Fame inkl 2026</t>
  </si>
  <si>
    <t>Bengt Henriques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</si>
</sst>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\ "/>
  </numFmts>
  <fonts count="4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9"/>
      <color rgb="FF000000"/>
      <name val="Verdana"/>
    </font>
    <font>
      <b/>
      <sz val="16"/>
      <color rgb="FF000000"/>
      <name val="Calibri"/>
    </font>
    <font>
      <sz val="10"/>
      <color rgb="FF000000"/>
      <name val="Calibri"/>
    </font>
    <font>
      <b/>
      <sz val="11"/>
      <color theme="1"/>
      <name val="Calibri"/>
    </font>
    <font>
      <sz val="13"/>
      <color rgb="FFFF0000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2"/>
      <color rgb="FF000000"/>
      <name val="Verdana"/>
    </font>
    <font>
      <b/>
      <sz val="11"/>
      <color theme="1"/>
      <name val="Calibri"/>
      <scheme val="minor"/>
    </font>
    <font>
      <sz val="12"/>
      <color rgb="FF000000"/>
      <name val="Calibri"/>
    </font>
    <font>
      <b/>
      <sz val="10"/>
      <color theme="1"/>
      <name val="Calibri"/>
    </font>
    <font>
      <b/>
      <sz val="14"/>
      <color rgb="FFFF0000"/>
      <name val="Calibri"/>
    </font>
    <font>
      <b/>
      <sz val="14"/>
      <color theme="1"/>
      <name val="Calibri"/>
    </font>
    <font>
      <b/>
      <sz val="12"/>
      <color rgb="FFFF0000"/>
      <name val="Calibri"/>
    </font>
    <font>
      <sz val="12"/>
      <color theme="1"/>
      <name val="Calibri"/>
      <scheme val="minor"/>
    </font>
    <font>
      <sz val="14"/>
      <color rgb="FFFFFFFF"/>
      <name val="Calibri"/>
    </font>
    <font>
      <b/>
      <sz val="14"/>
      <color rgb="FFFFFFFF"/>
      <name val="Calibri"/>
    </font>
    <font>
      <sz val="12"/>
      <color rgb="FF000000"/>
      <name val="Verdana"/>
    </font>
    <font>
      <sz val="14"/>
      <color theme="1"/>
      <name val="Calibri"/>
    </font>
    <font>
      <sz val="10"/>
      <color theme="1"/>
      <name val="Calibri"/>
    </font>
    <font>
      <sz val="13"/>
      <color rgb="FF000000"/>
      <name val="Calibri"/>
    </font>
    <font>
      <b/>
      <sz val="13"/>
      <color rgb="FF000000"/>
      <name val="Calibri"/>
    </font>
    <font>
      <b/>
      <sz val="13"/>
      <color rgb="FFFF0000"/>
      <name val="Calibri"/>
    </font>
    <font>
      <b/>
      <sz val="11"/>
      <color rgb="FFFF0000"/>
      <name val="Calibri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6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9" fontId="2" fillId="0" borderId="0" xfId="0" applyNumberFormat="1" applyFont="1"/>
    <xf numFmtId="46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9" fontId="3" fillId="0" borderId="0" xfId="0" applyNumberFormat="1" applyFont="1"/>
    <xf numFmtId="21" fontId="5" fillId="0" borderId="0" xfId="0" applyNumberFormat="1" applyFont="1"/>
    <xf numFmtId="0" fontId="8" fillId="0" borderId="0" xfId="0" applyFont="1"/>
    <xf numFmtId="19" fontId="9" fillId="0" borderId="0" xfId="0" applyNumberFormat="1" applyFont="1"/>
    <xf numFmtId="1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9" fontId="12" fillId="0" borderId="0" xfId="0" applyNumberFormat="1" applyFont="1"/>
    <xf numFmtId="19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164" fontId="16" fillId="0" borderId="0" xfId="0" applyNumberFormat="1" applyFont="1"/>
    <xf numFmtId="164" fontId="1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21" fontId="17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6" fillId="0" borderId="0" xfId="0" applyFont="1"/>
    <xf numFmtId="164" fontId="12" fillId="0" borderId="0" xfId="0" applyNumberFormat="1" applyFont="1" applyAlignment="1">
      <alignment horizontal="center"/>
    </xf>
    <xf numFmtId="21" fontId="12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2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21" fontId="1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21" fontId="9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9" fontId="8" fillId="0" borderId="0" xfId="0" applyNumberFormat="1" applyFont="1"/>
    <xf numFmtId="0" fontId="24" fillId="0" borderId="0" xfId="0" applyFont="1"/>
    <xf numFmtId="164" fontId="2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164" fontId="27" fillId="0" borderId="0" xfId="0" applyNumberFormat="1" applyFont="1"/>
    <xf numFmtId="19" fontId="4" fillId="0" borderId="0" xfId="0" applyNumberFormat="1" applyFont="1"/>
    <xf numFmtId="164" fontId="28" fillId="0" borderId="0" xfId="0" applyNumberFormat="1" applyFont="1"/>
    <xf numFmtId="164" fontId="10" fillId="0" borderId="0" xfId="0" applyNumberFormat="1" applyFont="1"/>
    <xf numFmtId="21" fontId="3" fillId="0" borderId="0" xfId="0" applyNumberFormat="1" applyFont="1"/>
    <xf numFmtId="164" fontId="29" fillId="0" borderId="0" xfId="0" applyNumberFormat="1" applyFont="1"/>
    <xf numFmtId="164" fontId="30" fillId="0" borderId="0" xfId="0" applyNumberFormat="1" applyFont="1"/>
    <xf numFmtId="164" fontId="2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21" fontId="6" fillId="0" borderId="0" xfId="0" applyNumberFormat="1" applyFont="1"/>
    <xf numFmtId="0" fontId="3" fillId="0" borderId="0" xfId="0" applyFont="1"/>
    <xf numFmtId="46" fontId="30" fillId="0" borderId="0" xfId="0" applyNumberFormat="1" applyFont="1"/>
    <xf numFmtId="46" fontId="29" fillId="0" borderId="0" xfId="0" applyNumberFormat="1" applyFont="1"/>
    <xf numFmtId="46" fontId="5" fillId="0" borderId="0" xfId="0" applyNumberFormat="1" applyFont="1"/>
    <xf numFmtId="46" fontId="4" fillId="0" borderId="0" xfId="0" applyNumberFormat="1" applyFont="1"/>
    <xf numFmtId="46" fontId="28" fillId="0" borderId="0" xfId="0" applyNumberFormat="1" applyFont="1"/>
    <xf numFmtId="164" fontId="12" fillId="0" borderId="0" xfId="0" applyNumberFormat="1" applyFont="1"/>
    <xf numFmtId="46" fontId="20" fillId="0" borderId="0" xfId="0" applyNumberFormat="1" applyFont="1"/>
    <xf numFmtId="46" fontId="12" fillId="0" borderId="0" xfId="0" applyNumberFormat="1" applyFont="1"/>
    <xf numFmtId="164" fontId="20" fillId="0" borderId="0" xfId="0" applyNumberFormat="1" applyFont="1"/>
    <xf numFmtId="19" fontId="33" fillId="0" borderId="0" xfId="0" applyNumberFormat="1" applyFont="1"/>
    <xf numFmtId="0" fontId="34" fillId="0" borderId="0" xfId="0" applyFont="1"/>
    <xf numFmtId="0" fontId="31" fillId="0" borderId="0" xfId="0" applyFont="1"/>
    <xf numFmtId="46" fontId="34" fillId="0" borderId="0" xfId="0" applyNumberFormat="1" applyFont="1"/>
    <xf numFmtId="19" fontId="34" fillId="0" borderId="0" xfId="0" applyNumberFormat="1" applyFont="1"/>
    <xf numFmtId="0" fontId="35" fillId="0" borderId="0" xfId="0" applyFont="1"/>
    <xf numFmtId="164" fontId="32" fillId="0" borderId="0" xfId="0" applyNumberFormat="1" applyFont="1" applyAlignment="1">
      <alignment horizontal="center"/>
    </xf>
    <xf numFmtId="0" fontId="36" fillId="0" borderId="0" xfId="0" applyFont="1"/>
    <xf numFmtId="164" fontId="37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46" fontId="38" fillId="0" borderId="0" xfId="0" applyNumberFormat="1" applyFont="1" applyAlignment="1">
      <alignment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19" fontId="41" fillId="0" borderId="0" xfId="0" applyNumberFormat="1" applyFont="1" applyAlignment="1">
      <alignment horizontal="right" wrapText="1"/>
    </xf>
    <xf numFmtId="21" fontId="41" fillId="0" borderId="0" xfId="0" applyNumberFormat="1" applyFont="1" applyAlignment="1">
      <alignment horizontal="right"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21" fontId="41" fillId="0" borderId="0" xfId="0" applyNumberFormat="1" applyFont="1" applyAlignment="1">
      <alignment horizontal="center" wrapText="1"/>
    </xf>
    <xf numFmtId="21" fontId="31" fillId="0" borderId="0" xfId="0" applyNumberFormat="1" applyFont="1" applyAlignment="1">
      <alignment horizontal="center" wrapText="1"/>
    </xf>
    <xf numFmtId="21" fontId="42" fillId="0" borderId="0" xfId="0" applyNumberFormat="1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0" borderId="0" xfId="0" applyFont="1"/>
    <xf numFmtId="46" fontId="44" fillId="0" borderId="0" xfId="0" applyNumberFormat="1" applyFont="1"/>
    <xf numFmtId="19" fontId="43" fillId="0" borderId="0" xfId="0" applyNumberFormat="1" applyFont="1" applyAlignment="1">
      <alignment horizontal="center"/>
    </xf>
    <xf numFmtId="0" fontId="0" fillId="0" borderId="0" xfId="0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workbookViewId="0">
      <pane ySplit="3" topLeftCell="A4" activePane="bottomLeft" state="frozen"/>
      <selection pane="bottomLeft" activeCell="G65" sqref="G65"/>
    </sheetView>
    <sheetView workbookViewId="1">
      <pane ySplit="3" topLeftCell="A4" activePane="bottomLeft" state="frozen"/>
      <selection pane="bottomLeft" activeCell="A4" sqref="A4"/>
    </sheetView>
  </sheetViews>
  <sheetFormatPr defaultColWidth="14.42578125" defaultRowHeight="15" customHeight="1" x14ac:dyDescent="0.25"/>
  <cols>
    <col min="1" max="1" width="5.140625" customWidth="1"/>
    <col min="2" max="2" width="26.5703125" bestFit="1" customWidth="1"/>
    <col min="3" max="3" width="27.140625" bestFit="1" customWidth="1"/>
    <col min="4" max="4" width="9.140625" style="88" bestFit="1" customWidth="1"/>
    <col min="5" max="5" width="11.42578125" bestFit="1" customWidth="1"/>
    <col min="6" max="6" width="11.7109375" bestFit="1" customWidth="1"/>
    <col min="7" max="7" width="8.140625" bestFit="1" customWidth="1"/>
    <col min="8" max="8" width="2" customWidth="1"/>
    <col min="9" max="9" width="12.85546875" bestFit="1" customWidth="1"/>
    <col min="10" max="27" width="8.7109375" customWidth="1"/>
  </cols>
  <sheetData>
    <row r="1" spans="1:9" ht="33.75" customHeight="1" x14ac:dyDescent="0.35">
      <c r="A1" s="98" t="s">
        <v>275</v>
      </c>
      <c r="B1" s="99"/>
      <c r="C1" s="99"/>
      <c r="D1" s="99"/>
      <c r="E1" s="99"/>
      <c r="F1" s="99"/>
      <c r="G1" s="99"/>
      <c r="H1" s="99"/>
      <c r="I1" s="99"/>
    </row>
    <row r="2" spans="1:9" ht="3.75" customHeight="1" x14ac:dyDescent="0.35">
      <c r="A2" s="1"/>
      <c r="G2" s="2"/>
      <c r="I2" s="2"/>
    </row>
    <row r="3" spans="1:9" ht="30" x14ac:dyDescent="0.25">
      <c r="A3" s="3"/>
      <c r="B3" s="4" t="s">
        <v>0</v>
      </c>
      <c r="C3" s="4" t="s">
        <v>1</v>
      </c>
      <c r="D3" s="89" t="s">
        <v>260</v>
      </c>
      <c r="E3" s="80" t="s">
        <v>264</v>
      </c>
      <c r="F3" s="80" t="s">
        <v>261</v>
      </c>
      <c r="G3" s="81" t="s">
        <v>263</v>
      </c>
      <c r="H3" s="4"/>
      <c r="I3" s="81" t="s">
        <v>262</v>
      </c>
    </row>
    <row r="4" spans="1:9" x14ac:dyDescent="0.25">
      <c r="A4" s="5">
        <v>1</v>
      </c>
      <c r="B4" s="5" t="s">
        <v>2</v>
      </c>
      <c r="C4" s="5" t="s">
        <v>3</v>
      </c>
      <c r="D4" s="90" t="s">
        <v>258</v>
      </c>
      <c r="E4" s="5">
        <v>1</v>
      </c>
      <c r="F4" s="5">
        <v>3</v>
      </c>
      <c r="G4" s="2">
        <v>0.35337962962962965</v>
      </c>
      <c r="I4" s="2">
        <v>2.2685185185185182E-3</v>
      </c>
    </row>
    <row r="5" spans="1:9" x14ac:dyDescent="0.25">
      <c r="A5" s="5">
        <v>2</v>
      </c>
      <c r="B5" s="5" t="s">
        <v>4</v>
      </c>
      <c r="C5" s="5" t="s">
        <v>3</v>
      </c>
      <c r="D5" s="90" t="s">
        <v>258</v>
      </c>
      <c r="E5" s="5">
        <v>1</v>
      </c>
      <c r="F5" s="5">
        <v>3</v>
      </c>
      <c r="G5" s="2">
        <v>0.35949074074074078</v>
      </c>
      <c r="I5" s="2">
        <v>2.7662037037037034E-3</v>
      </c>
    </row>
    <row r="6" spans="1:9" x14ac:dyDescent="0.25">
      <c r="A6" s="5">
        <v>3</v>
      </c>
      <c r="B6" s="6" t="s">
        <v>5</v>
      </c>
      <c r="C6" s="6" t="s">
        <v>6</v>
      </c>
      <c r="D6" s="90" t="s">
        <v>258</v>
      </c>
      <c r="E6" s="5">
        <v>1</v>
      </c>
      <c r="F6" s="5">
        <v>5</v>
      </c>
      <c r="G6" s="2">
        <v>0.36083333333333334</v>
      </c>
      <c r="I6" s="2">
        <v>1.9675925925925924E-3</v>
      </c>
    </row>
    <row r="7" spans="1:9" x14ac:dyDescent="0.25">
      <c r="A7" s="5">
        <v>4</v>
      </c>
      <c r="B7" s="5" t="s">
        <v>7</v>
      </c>
      <c r="C7" s="5" t="s">
        <v>8</v>
      </c>
      <c r="D7" s="90" t="s">
        <v>258</v>
      </c>
      <c r="E7" s="5">
        <v>1</v>
      </c>
      <c r="F7" s="5">
        <v>5</v>
      </c>
      <c r="G7" s="2">
        <v>0.36168981481481483</v>
      </c>
      <c r="I7" s="2">
        <v>3.3449074074074076E-3</v>
      </c>
    </row>
    <row r="8" spans="1:9" x14ac:dyDescent="0.25">
      <c r="A8" s="5">
        <v>5</v>
      </c>
      <c r="B8" s="6" t="s">
        <v>9</v>
      </c>
      <c r="C8" s="6" t="s">
        <v>10</v>
      </c>
      <c r="D8" s="90" t="s">
        <v>258</v>
      </c>
      <c r="E8" s="5">
        <v>2</v>
      </c>
      <c r="F8" s="5">
        <v>3</v>
      </c>
      <c r="G8" s="2">
        <v>0.36266203703703703</v>
      </c>
      <c r="I8" s="2">
        <v>2.2337962962962967E-3</v>
      </c>
    </row>
    <row r="9" spans="1:9" x14ac:dyDescent="0.25">
      <c r="A9" s="5">
        <v>6</v>
      </c>
      <c r="B9" s="5" t="s">
        <v>11</v>
      </c>
      <c r="C9" s="5" t="s">
        <v>8</v>
      </c>
      <c r="D9" s="90" t="s">
        <v>258</v>
      </c>
      <c r="E9" s="5">
        <v>1</v>
      </c>
      <c r="F9" s="5">
        <v>6</v>
      </c>
      <c r="G9" s="2">
        <v>0.36605324074074069</v>
      </c>
      <c r="I9" s="2">
        <v>9.3750000000000007E-4</v>
      </c>
    </row>
    <row r="10" spans="1:9" x14ac:dyDescent="0.25">
      <c r="A10" s="5">
        <v>7</v>
      </c>
      <c r="B10" s="6" t="s">
        <v>12</v>
      </c>
      <c r="C10" s="6" t="s">
        <v>13</v>
      </c>
      <c r="D10" s="90" t="s">
        <v>258</v>
      </c>
      <c r="E10" s="5">
        <v>4</v>
      </c>
      <c r="F10" s="5">
        <v>3</v>
      </c>
      <c r="G10" s="2">
        <v>0.36842592592592593</v>
      </c>
      <c r="I10" s="2">
        <v>1.1111111111111111E-3</v>
      </c>
    </row>
    <row r="11" spans="1:9" x14ac:dyDescent="0.25">
      <c r="A11" s="5">
        <v>8</v>
      </c>
      <c r="B11" s="5" t="s">
        <v>14</v>
      </c>
      <c r="C11" s="5" t="s">
        <v>8</v>
      </c>
      <c r="D11" s="90" t="s">
        <v>258</v>
      </c>
      <c r="E11" s="5">
        <v>1</v>
      </c>
      <c r="F11" s="5">
        <v>4</v>
      </c>
      <c r="G11" s="2">
        <v>0.36863425925925924</v>
      </c>
      <c r="I11" s="2">
        <v>2.2337962962962967E-3</v>
      </c>
    </row>
    <row r="12" spans="1:9" x14ac:dyDescent="0.25">
      <c r="A12" s="5">
        <v>9</v>
      </c>
      <c r="B12" s="5" t="s">
        <v>15</v>
      </c>
      <c r="C12" s="5" t="s">
        <v>8</v>
      </c>
      <c r="D12" s="90" t="s">
        <v>258</v>
      </c>
      <c r="E12" s="5">
        <v>1</v>
      </c>
      <c r="F12" s="5">
        <v>16</v>
      </c>
      <c r="G12" s="2">
        <v>0.36901620370370369</v>
      </c>
      <c r="I12" s="2">
        <v>2.6157407407407405E-3</v>
      </c>
    </row>
    <row r="13" spans="1:9" x14ac:dyDescent="0.25">
      <c r="A13" s="5">
        <v>10</v>
      </c>
      <c r="B13" s="5" t="s">
        <v>16</v>
      </c>
      <c r="C13" s="5" t="s">
        <v>8</v>
      </c>
      <c r="D13" s="90" t="s">
        <v>258</v>
      </c>
      <c r="E13" s="5">
        <v>2</v>
      </c>
      <c r="F13" s="5">
        <v>3</v>
      </c>
      <c r="G13" s="2">
        <v>0.3715046296296296</v>
      </c>
      <c r="I13" s="2">
        <v>4.6064814814814814E-3</v>
      </c>
    </row>
    <row r="14" spans="1:9" x14ac:dyDescent="0.25">
      <c r="A14" s="5">
        <v>11</v>
      </c>
      <c r="B14" s="6" t="s">
        <v>27</v>
      </c>
      <c r="C14" s="7" t="s">
        <v>28</v>
      </c>
      <c r="D14" s="90" t="s">
        <v>258</v>
      </c>
      <c r="E14" s="5">
        <v>1</v>
      </c>
      <c r="F14" s="5">
        <v>4</v>
      </c>
      <c r="G14" s="2">
        <v>0.3729513888888889</v>
      </c>
      <c r="I14" s="2">
        <v>2.1990740740740742E-3</v>
      </c>
    </row>
    <row r="15" spans="1:9" x14ac:dyDescent="0.25">
      <c r="A15" s="5">
        <v>12</v>
      </c>
      <c r="B15" s="5" t="s">
        <v>17</v>
      </c>
      <c r="C15" s="5" t="s">
        <v>8</v>
      </c>
      <c r="D15" s="90" t="s">
        <v>258</v>
      </c>
      <c r="E15" s="5">
        <v>1</v>
      </c>
      <c r="F15" s="5">
        <v>17</v>
      </c>
      <c r="G15" s="2">
        <v>0.37489583333333337</v>
      </c>
      <c r="I15" s="2">
        <v>2.0370370370370373E-3</v>
      </c>
    </row>
    <row r="16" spans="1:9" x14ac:dyDescent="0.25">
      <c r="A16" s="5">
        <v>13</v>
      </c>
      <c r="B16" s="5" t="s">
        <v>18</v>
      </c>
      <c r="C16" s="5" t="s">
        <v>8</v>
      </c>
      <c r="D16" s="90" t="s">
        <v>258</v>
      </c>
      <c r="E16" s="5">
        <v>2</v>
      </c>
      <c r="F16" s="5">
        <v>4</v>
      </c>
      <c r="G16" s="2">
        <v>0.37809027777777776</v>
      </c>
      <c r="I16" s="2">
        <v>1.736111111111111E-3</v>
      </c>
    </row>
    <row r="17" spans="1:9" x14ac:dyDescent="0.25">
      <c r="A17" s="5">
        <v>14</v>
      </c>
      <c r="B17" s="5" t="s">
        <v>19</v>
      </c>
      <c r="C17" s="5" t="s">
        <v>3</v>
      </c>
      <c r="D17" s="90" t="s">
        <v>258</v>
      </c>
      <c r="E17" s="5">
        <v>1</v>
      </c>
      <c r="F17" s="5">
        <v>2</v>
      </c>
      <c r="G17" s="2">
        <v>0.38188657407407411</v>
      </c>
      <c r="I17" s="2">
        <v>2.2453703703703143E-3</v>
      </c>
    </row>
    <row r="18" spans="1:9" x14ac:dyDescent="0.25">
      <c r="A18" s="5">
        <v>15</v>
      </c>
      <c r="B18" s="5" t="s">
        <v>20</v>
      </c>
      <c r="C18" s="5" t="s">
        <v>21</v>
      </c>
      <c r="D18" s="90" t="s">
        <v>258</v>
      </c>
      <c r="E18" s="5">
        <v>6</v>
      </c>
      <c r="F18" s="5">
        <v>1</v>
      </c>
      <c r="G18" s="2">
        <v>0.38299768518518523</v>
      </c>
      <c r="I18" s="2">
        <v>4.155092592592593E-3</v>
      </c>
    </row>
    <row r="19" spans="1:9" x14ac:dyDescent="0.25">
      <c r="A19" s="5">
        <v>16</v>
      </c>
      <c r="B19" s="72" t="s">
        <v>22</v>
      </c>
      <c r="C19" s="72" t="s">
        <v>10</v>
      </c>
      <c r="D19" s="91" t="s">
        <v>259</v>
      </c>
      <c r="E19" s="73">
        <v>1</v>
      </c>
      <c r="F19" s="73">
        <v>4</v>
      </c>
      <c r="G19" s="74">
        <v>0.38302083333333337</v>
      </c>
      <c r="H19" s="73"/>
      <c r="I19" s="74">
        <v>2.7893518518518519E-3</v>
      </c>
    </row>
    <row r="20" spans="1:9" x14ac:dyDescent="0.25">
      <c r="A20" s="5">
        <v>17</v>
      </c>
      <c r="B20" s="6" t="s">
        <v>23</v>
      </c>
      <c r="C20" s="6" t="s">
        <v>24</v>
      </c>
      <c r="D20" s="90" t="s">
        <v>258</v>
      </c>
      <c r="E20" s="5">
        <v>8</v>
      </c>
      <c r="F20" s="5">
        <v>1</v>
      </c>
      <c r="G20" s="2">
        <v>0.38831018518518517</v>
      </c>
      <c r="I20" s="2">
        <v>5.4166666666666669E-3</v>
      </c>
    </row>
    <row r="21" spans="1:9" ht="15.75" customHeight="1" x14ac:dyDescent="0.25">
      <c r="A21" s="5">
        <v>18</v>
      </c>
      <c r="B21" s="5" t="s">
        <v>25</v>
      </c>
      <c r="C21" s="5" t="s">
        <v>8</v>
      </c>
      <c r="D21" s="90" t="s">
        <v>258</v>
      </c>
      <c r="E21" s="5">
        <v>3</v>
      </c>
      <c r="F21" s="5">
        <v>9</v>
      </c>
      <c r="G21" s="2">
        <v>0.39305555555555555</v>
      </c>
      <c r="I21" s="2">
        <v>3.5185185185185185E-3</v>
      </c>
    </row>
    <row r="22" spans="1:9" ht="15.75" customHeight="1" x14ac:dyDescent="0.25">
      <c r="A22" s="5">
        <v>19</v>
      </c>
      <c r="B22" s="5" t="s">
        <v>29</v>
      </c>
      <c r="C22" s="5" t="s">
        <v>8</v>
      </c>
      <c r="D22" s="90" t="s">
        <v>258</v>
      </c>
      <c r="E22" s="5">
        <v>1</v>
      </c>
      <c r="F22" s="5">
        <v>10</v>
      </c>
      <c r="G22" s="2">
        <v>0.40219907407407413</v>
      </c>
      <c r="I22" s="2">
        <v>3.7384259259259259E-3</v>
      </c>
    </row>
    <row r="23" spans="1:9" ht="15.75" customHeight="1" x14ac:dyDescent="0.25">
      <c r="A23" s="5">
        <v>20</v>
      </c>
      <c r="B23" s="5" t="s">
        <v>30</v>
      </c>
      <c r="C23" s="5" t="s">
        <v>31</v>
      </c>
      <c r="D23" s="90" t="s">
        <v>258</v>
      </c>
      <c r="E23" s="5">
        <v>1</v>
      </c>
      <c r="F23" s="5">
        <v>2</v>
      </c>
      <c r="G23" s="2">
        <v>0.40309027777777778</v>
      </c>
      <c r="I23" s="2">
        <v>3.0671296296296297E-3</v>
      </c>
    </row>
    <row r="24" spans="1:9" ht="15.75" customHeight="1" x14ac:dyDescent="0.25">
      <c r="A24" s="5">
        <v>21</v>
      </c>
      <c r="B24" s="5" t="s">
        <v>32</v>
      </c>
      <c r="C24" s="5" t="s">
        <v>8</v>
      </c>
      <c r="D24" s="90" t="s">
        <v>258</v>
      </c>
      <c r="E24" s="5">
        <v>3</v>
      </c>
      <c r="F24" s="5">
        <v>6</v>
      </c>
      <c r="G24" s="2">
        <v>0.40504629629629635</v>
      </c>
      <c r="I24" s="2">
        <v>6.828703703703704E-3</v>
      </c>
    </row>
    <row r="25" spans="1:9" ht="15.75" customHeight="1" x14ac:dyDescent="0.25">
      <c r="A25" s="5">
        <v>22</v>
      </c>
      <c r="B25" s="6" t="s">
        <v>33</v>
      </c>
      <c r="C25" s="5" t="s">
        <v>8</v>
      </c>
      <c r="D25" s="90" t="s">
        <v>258</v>
      </c>
      <c r="E25" s="5">
        <v>8</v>
      </c>
      <c r="F25" s="5">
        <v>3</v>
      </c>
      <c r="G25" s="2">
        <v>0.40722222222222221</v>
      </c>
      <c r="I25" s="2">
        <v>5.3819444444444453E-3</v>
      </c>
    </row>
    <row r="26" spans="1:9" ht="15.75" customHeight="1" x14ac:dyDescent="0.25">
      <c r="A26" s="5">
        <v>23</v>
      </c>
      <c r="B26" s="5" t="s">
        <v>34</v>
      </c>
      <c r="C26" s="5" t="s">
        <v>35</v>
      </c>
      <c r="D26" s="90" t="s">
        <v>258</v>
      </c>
      <c r="E26" s="5">
        <v>3</v>
      </c>
      <c r="F26" s="5">
        <v>2</v>
      </c>
      <c r="G26" s="2">
        <v>0.41493055555555558</v>
      </c>
      <c r="I26" s="2">
        <v>2.5231481481481481E-3</v>
      </c>
    </row>
    <row r="27" spans="1:9" ht="15.75" customHeight="1" x14ac:dyDescent="0.25">
      <c r="A27" s="5">
        <v>24</v>
      </c>
      <c r="B27" s="5" t="s">
        <v>36</v>
      </c>
      <c r="C27" s="5" t="s">
        <v>8</v>
      </c>
      <c r="D27" s="90" t="s">
        <v>258</v>
      </c>
      <c r="E27" s="5">
        <v>3</v>
      </c>
      <c r="F27" s="5">
        <v>4</v>
      </c>
      <c r="G27" s="2">
        <v>0.42150462962962965</v>
      </c>
      <c r="I27" s="2">
        <v>2.488425925925926E-3</v>
      </c>
    </row>
    <row r="28" spans="1:9" ht="15.75" customHeight="1" x14ac:dyDescent="0.25">
      <c r="A28" s="5">
        <v>25</v>
      </c>
      <c r="B28" s="6" t="s">
        <v>37</v>
      </c>
      <c r="C28" s="5" t="s">
        <v>38</v>
      </c>
      <c r="D28" s="90" t="s">
        <v>258</v>
      </c>
      <c r="E28" s="5">
        <v>3</v>
      </c>
      <c r="F28" s="5">
        <v>1</v>
      </c>
      <c r="G28" s="2">
        <v>0.42660879629629633</v>
      </c>
      <c r="I28" s="2">
        <v>2.5115740740740741E-3</v>
      </c>
    </row>
    <row r="29" spans="1:9" ht="15.75" customHeight="1" x14ac:dyDescent="0.25">
      <c r="A29" s="5">
        <v>26</v>
      </c>
      <c r="B29" s="5" t="s">
        <v>39</v>
      </c>
      <c r="C29" s="5" t="s">
        <v>8</v>
      </c>
      <c r="D29" s="90" t="s">
        <v>258</v>
      </c>
      <c r="E29" s="5">
        <v>4</v>
      </c>
      <c r="F29" s="5">
        <v>2</v>
      </c>
      <c r="G29" s="2">
        <v>0.43136574074074074</v>
      </c>
      <c r="I29" s="2">
        <v>4.2245370370370371E-3</v>
      </c>
    </row>
    <row r="30" spans="1:9" ht="15.75" customHeight="1" x14ac:dyDescent="0.25">
      <c r="A30" s="5">
        <v>27</v>
      </c>
      <c r="B30" s="5" t="s">
        <v>40</v>
      </c>
      <c r="C30" s="5" t="s">
        <v>41</v>
      </c>
      <c r="D30" s="90" t="s">
        <v>258</v>
      </c>
      <c r="E30" s="5">
        <v>3</v>
      </c>
      <c r="F30" s="5">
        <v>1</v>
      </c>
      <c r="G30" s="2">
        <v>0.43767361111111108</v>
      </c>
      <c r="I30" s="2">
        <v>1.247685185185185E-2</v>
      </c>
    </row>
    <row r="31" spans="1:9" ht="15.75" customHeight="1" x14ac:dyDescent="0.25">
      <c r="A31" s="5">
        <v>28</v>
      </c>
      <c r="B31" s="73" t="s">
        <v>42</v>
      </c>
      <c r="C31" s="73" t="s">
        <v>43</v>
      </c>
      <c r="D31" s="91" t="s">
        <v>259</v>
      </c>
      <c r="E31" s="73">
        <v>2</v>
      </c>
      <c r="F31" s="73">
        <v>2</v>
      </c>
      <c r="G31" s="74">
        <v>0.44114583333333335</v>
      </c>
      <c r="H31" s="73"/>
      <c r="I31" s="74">
        <v>2.1990740740740742E-3</v>
      </c>
    </row>
    <row r="32" spans="1:9" ht="15.75" customHeight="1" x14ac:dyDescent="0.25">
      <c r="A32" s="5">
        <v>29</v>
      </c>
      <c r="B32" s="5" t="s">
        <v>44</v>
      </c>
      <c r="C32" s="5" t="s">
        <v>45</v>
      </c>
      <c r="D32" s="90" t="s">
        <v>258</v>
      </c>
      <c r="E32" s="5">
        <v>7</v>
      </c>
      <c r="F32" s="5">
        <v>1</v>
      </c>
      <c r="G32" s="2">
        <v>0.44722222222222224</v>
      </c>
      <c r="I32" s="2">
        <v>3.2754629629629631E-3</v>
      </c>
    </row>
    <row r="33" spans="1:9" ht="15.75" customHeight="1" x14ac:dyDescent="0.25">
      <c r="A33" s="5">
        <v>30</v>
      </c>
      <c r="B33" s="6" t="s">
        <v>46</v>
      </c>
      <c r="C33" s="5" t="s">
        <v>8</v>
      </c>
      <c r="D33" s="90" t="s">
        <v>258</v>
      </c>
      <c r="E33" s="5">
        <v>4</v>
      </c>
      <c r="F33" s="5">
        <v>5</v>
      </c>
      <c r="G33" s="2">
        <v>0.44751157407407405</v>
      </c>
      <c r="I33" s="2">
        <v>3.0439814814814813E-3</v>
      </c>
    </row>
    <row r="34" spans="1:9" ht="15.75" customHeight="1" x14ac:dyDescent="0.25">
      <c r="A34" s="5">
        <v>31</v>
      </c>
      <c r="B34" s="6" t="s">
        <v>47</v>
      </c>
      <c r="C34" s="5" t="s">
        <v>8</v>
      </c>
      <c r="D34" s="90" t="s">
        <v>258</v>
      </c>
      <c r="E34" s="5">
        <v>3</v>
      </c>
      <c r="F34" s="5">
        <v>4</v>
      </c>
      <c r="G34" s="2">
        <v>0.45549768518518513</v>
      </c>
      <c r="I34" s="2">
        <v>4.0625000000000001E-3</v>
      </c>
    </row>
    <row r="35" spans="1:9" ht="15.75" customHeight="1" x14ac:dyDescent="0.25">
      <c r="A35" s="5">
        <v>32</v>
      </c>
      <c r="B35" s="5" t="s">
        <v>48</v>
      </c>
      <c r="D35" s="90" t="s">
        <v>258</v>
      </c>
      <c r="E35" s="5">
        <v>4</v>
      </c>
      <c r="F35" s="5">
        <v>2</v>
      </c>
      <c r="G35" s="2">
        <v>0.45651620370370366</v>
      </c>
      <c r="I35" s="2">
        <v>4.0740740740740746E-3</v>
      </c>
    </row>
    <row r="36" spans="1:9" ht="15.75" customHeight="1" x14ac:dyDescent="0.25">
      <c r="A36" s="5">
        <v>33</v>
      </c>
      <c r="B36" s="5" t="s">
        <v>49</v>
      </c>
      <c r="C36" s="5" t="s">
        <v>50</v>
      </c>
      <c r="D36" s="90" t="s">
        <v>258</v>
      </c>
      <c r="E36" s="5">
        <v>5</v>
      </c>
      <c r="F36" s="5">
        <v>3</v>
      </c>
      <c r="G36" s="2">
        <v>0.46087962962962964</v>
      </c>
      <c r="H36" s="5" t="s">
        <v>51</v>
      </c>
      <c r="I36" s="2">
        <v>3.3564814814814811E-3</v>
      </c>
    </row>
    <row r="37" spans="1:9" ht="15.75" customHeight="1" x14ac:dyDescent="0.25">
      <c r="A37" s="5">
        <v>34</v>
      </c>
      <c r="B37" s="6" t="s">
        <v>52</v>
      </c>
      <c r="C37" s="71" t="s">
        <v>132</v>
      </c>
      <c r="D37" s="90" t="s">
        <v>258</v>
      </c>
      <c r="E37" s="5">
        <v>5</v>
      </c>
      <c r="F37" s="5">
        <v>4</v>
      </c>
      <c r="G37" s="2">
        <v>0.46565972222222224</v>
      </c>
      <c r="I37" s="2">
        <v>4.9768518518518521E-3</v>
      </c>
    </row>
    <row r="38" spans="1:9" ht="15.75" customHeight="1" x14ac:dyDescent="0.25">
      <c r="A38" s="5">
        <v>35</v>
      </c>
      <c r="B38" s="72" t="s">
        <v>266</v>
      </c>
      <c r="C38" s="75" t="s">
        <v>267</v>
      </c>
      <c r="D38" s="91" t="s">
        <v>259</v>
      </c>
      <c r="E38" s="73">
        <v>1</v>
      </c>
      <c r="F38" s="73">
        <v>1</v>
      </c>
      <c r="G38" s="74">
        <v>0.46655092592592595</v>
      </c>
      <c r="H38" s="73"/>
      <c r="I38" s="74">
        <v>6.5972222222222222E-3</v>
      </c>
    </row>
    <row r="39" spans="1:9" ht="15.75" customHeight="1" x14ac:dyDescent="0.25">
      <c r="A39" s="5">
        <v>36</v>
      </c>
      <c r="B39" s="72" t="s">
        <v>273</v>
      </c>
      <c r="C39" s="75" t="s">
        <v>269</v>
      </c>
      <c r="D39" s="91" t="s">
        <v>259</v>
      </c>
      <c r="E39" s="73">
        <v>1</v>
      </c>
      <c r="F39" s="73">
        <v>2</v>
      </c>
      <c r="G39" s="74">
        <v>0.46655092592592595</v>
      </c>
      <c r="H39" s="73"/>
      <c r="I39" s="74">
        <v>6.5972222222222222E-3</v>
      </c>
    </row>
    <row r="40" spans="1:9" ht="15.75" customHeight="1" x14ac:dyDescent="0.25">
      <c r="A40" s="5">
        <v>37</v>
      </c>
      <c r="B40" s="83" t="s">
        <v>270</v>
      </c>
      <c r="C40" s="83" t="s">
        <v>271</v>
      </c>
      <c r="D40" s="95" t="s">
        <v>258</v>
      </c>
      <c r="E40" s="96">
        <v>4</v>
      </c>
      <c r="F40" s="96">
        <v>2</v>
      </c>
      <c r="G40" s="97">
        <v>0.46655092592592595</v>
      </c>
      <c r="H40" s="96"/>
      <c r="I40" s="97">
        <v>4.6296296296296294E-3</v>
      </c>
    </row>
    <row r="41" spans="1:9" ht="15.75" customHeight="1" x14ac:dyDescent="0.25">
      <c r="A41" s="5">
        <v>38</v>
      </c>
      <c r="B41" s="5" t="s">
        <v>54</v>
      </c>
      <c r="C41" s="5" t="s">
        <v>55</v>
      </c>
      <c r="D41" s="90" t="s">
        <v>258</v>
      </c>
      <c r="E41" s="5">
        <v>5</v>
      </c>
      <c r="F41" s="5">
        <v>3</v>
      </c>
      <c r="G41" s="2">
        <v>0.48116898148148146</v>
      </c>
      <c r="I41" s="2">
        <v>3.7731481481481483E-3</v>
      </c>
    </row>
    <row r="42" spans="1:9" ht="15.75" customHeight="1" x14ac:dyDescent="0.25">
      <c r="A42" s="5">
        <v>39</v>
      </c>
      <c r="B42" s="5" t="s">
        <v>56</v>
      </c>
      <c r="C42" s="5" t="s">
        <v>57</v>
      </c>
      <c r="D42" s="90" t="s">
        <v>258</v>
      </c>
      <c r="E42" s="5">
        <v>4</v>
      </c>
      <c r="F42" s="5">
        <v>10</v>
      </c>
      <c r="G42" s="2">
        <v>0.48297453703703702</v>
      </c>
      <c r="I42" s="2">
        <v>1.9328703703703704E-3</v>
      </c>
    </row>
    <row r="43" spans="1:9" ht="15.75" customHeight="1" x14ac:dyDescent="0.25">
      <c r="A43" s="5">
        <v>40</v>
      </c>
      <c r="B43" s="72" t="s">
        <v>58</v>
      </c>
      <c r="C43" s="75" t="s">
        <v>50</v>
      </c>
      <c r="D43" s="91" t="s">
        <v>259</v>
      </c>
      <c r="E43" s="73">
        <v>1</v>
      </c>
      <c r="F43" s="73">
        <v>3</v>
      </c>
      <c r="G43" s="74">
        <v>0.4855902777777778</v>
      </c>
      <c r="H43" s="73"/>
      <c r="I43" s="74">
        <v>7.4537037037037028E-3</v>
      </c>
    </row>
    <row r="44" spans="1:9" ht="15.75" customHeight="1" x14ac:dyDescent="0.25">
      <c r="A44" s="5">
        <v>41</v>
      </c>
      <c r="B44" s="5" t="s">
        <v>59</v>
      </c>
      <c r="C44" s="5" t="s">
        <v>60</v>
      </c>
      <c r="D44" s="90" t="s">
        <v>258</v>
      </c>
      <c r="E44" s="5">
        <v>6</v>
      </c>
      <c r="F44" s="5">
        <v>3</v>
      </c>
      <c r="G44" s="2">
        <v>0.48671296296296296</v>
      </c>
      <c r="I44" s="2">
        <v>4.6296296296296293E-4</v>
      </c>
    </row>
    <row r="45" spans="1:9" ht="15.75" customHeight="1" x14ac:dyDescent="0.25">
      <c r="A45" s="5">
        <v>42</v>
      </c>
      <c r="B45" s="6" t="s">
        <v>61</v>
      </c>
      <c r="C45" s="6" t="s">
        <v>62</v>
      </c>
      <c r="D45" s="90" t="s">
        <v>258</v>
      </c>
      <c r="E45" s="5">
        <v>6</v>
      </c>
      <c r="F45" s="5">
        <v>3</v>
      </c>
      <c r="G45" s="2">
        <v>0.48865740740740743</v>
      </c>
      <c r="I45" s="2">
        <v>3.8773148148148143E-3</v>
      </c>
    </row>
    <row r="46" spans="1:9" ht="15.75" customHeight="1" x14ac:dyDescent="0.25">
      <c r="A46" s="5">
        <v>43</v>
      </c>
      <c r="B46" s="5" t="s">
        <v>63</v>
      </c>
      <c r="C46" s="5" t="s">
        <v>50</v>
      </c>
      <c r="D46" s="90" t="s">
        <v>258</v>
      </c>
      <c r="E46" s="5">
        <v>4</v>
      </c>
      <c r="F46" s="5">
        <v>1</v>
      </c>
      <c r="G46" s="2">
        <v>0.48872685185185188</v>
      </c>
      <c r="H46" s="5" t="s">
        <v>51</v>
      </c>
      <c r="I46" s="2">
        <v>1.4722222222222222E-2</v>
      </c>
    </row>
    <row r="47" spans="1:9" ht="15.75" customHeight="1" x14ac:dyDescent="0.25">
      <c r="A47" s="5">
        <v>44</v>
      </c>
      <c r="B47" s="5" t="s">
        <v>64</v>
      </c>
      <c r="C47" s="5" t="s">
        <v>50</v>
      </c>
      <c r="D47" s="90" t="s">
        <v>258</v>
      </c>
      <c r="E47" s="5">
        <v>6</v>
      </c>
      <c r="F47" s="5">
        <v>1</v>
      </c>
      <c r="G47" s="2">
        <v>0.50543981481481481</v>
      </c>
      <c r="H47" s="5" t="s">
        <v>51</v>
      </c>
      <c r="I47" s="2">
        <v>1.4525462962962964E-2</v>
      </c>
    </row>
    <row r="48" spans="1:9" ht="15.75" customHeight="1" x14ac:dyDescent="0.25">
      <c r="A48" s="5">
        <v>45</v>
      </c>
      <c r="B48" s="5" t="s">
        <v>65</v>
      </c>
      <c r="C48" s="5" t="s">
        <v>66</v>
      </c>
      <c r="D48" s="90" t="s">
        <v>258</v>
      </c>
      <c r="E48" s="5">
        <v>7</v>
      </c>
      <c r="F48" s="5">
        <v>1</v>
      </c>
      <c r="G48" s="2">
        <v>0.51817129629629621</v>
      </c>
      <c r="I48" s="2">
        <v>1.3020833333333426E-2</v>
      </c>
    </row>
    <row r="49" spans="1:9" ht="15.75" customHeight="1" x14ac:dyDescent="0.25">
      <c r="A49" s="5">
        <v>46</v>
      </c>
      <c r="B49" s="5" t="s">
        <v>67</v>
      </c>
      <c r="C49" s="5" t="s">
        <v>68</v>
      </c>
      <c r="D49" s="90" t="s">
        <v>258</v>
      </c>
      <c r="E49" s="5">
        <v>17</v>
      </c>
      <c r="F49" s="5">
        <v>1</v>
      </c>
      <c r="G49" s="2">
        <v>0.51944444444444449</v>
      </c>
      <c r="I49" s="2">
        <v>8.8888888888888889E-3</v>
      </c>
    </row>
    <row r="50" spans="1:9" ht="15.75" customHeight="1" x14ac:dyDescent="0.25">
      <c r="A50" s="5">
        <v>47</v>
      </c>
      <c r="B50" s="5" t="s">
        <v>69</v>
      </c>
      <c r="C50" s="5" t="s">
        <v>8</v>
      </c>
      <c r="D50" s="90" t="s">
        <v>258</v>
      </c>
      <c r="E50" s="5">
        <v>7</v>
      </c>
      <c r="F50" s="5">
        <v>4</v>
      </c>
      <c r="G50" s="2">
        <v>0.52366898148148155</v>
      </c>
      <c r="I50" s="2">
        <v>7.0601851851851847E-4</v>
      </c>
    </row>
    <row r="51" spans="1:9" ht="15.75" customHeight="1" x14ac:dyDescent="0.25">
      <c r="A51" s="5">
        <v>48</v>
      </c>
      <c r="B51" s="5" t="s">
        <v>70</v>
      </c>
      <c r="C51" s="5" t="s">
        <v>71</v>
      </c>
      <c r="D51" s="90" t="s">
        <v>258</v>
      </c>
      <c r="E51" s="5">
        <v>6</v>
      </c>
      <c r="F51" s="5">
        <v>4</v>
      </c>
      <c r="G51" s="2">
        <v>0.52744212962962966</v>
      </c>
      <c r="I51" s="2">
        <v>1.7939814814814815E-3</v>
      </c>
    </row>
    <row r="52" spans="1:9" ht="15.75" customHeight="1" x14ac:dyDescent="0.25">
      <c r="A52" s="5">
        <v>49</v>
      </c>
      <c r="B52" s="6" t="s">
        <v>72</v>
      </c>
      <c r="C52" s="6" t="s">
        <v>73</v>
      </c>
      <c r="D52" s="90" t="s">
        <v>258</v>
      </c>
      <c r="E52" s="5">
        <v>13</v>
      </c>
      <c r="F52" s="5">
        <v>1</v>
      </c>
      <c r="G52" s="2">
        <v>0.53734953703703703</v>
      </c>
      <c r="I52" s="2">
        <v>8.9120370370370362E-4</v>
      </c>
    </row>
    <row r="53" spans="1:9" ht="15.75" customHeight="1" x14ac:dyDescent="0.25">
      <c r="A53" s="5">
        <v>50</v>
      </c>
      <c r="B53" s="5" t="s">
        <v>74</v>
      </c>
      <c r="C53" s="5" t="s">
        <v>55</v>
      </c>
      <c r="D53" s="90" t="s">
        <v>258</v>
      </c>
      <c r="E53" s="5">
        <v>1</v>
      </c>
      <c r="F53" s="5">
        <v>1</v>
      </c>
      <c r="G53" s="2">
        <v>0.554224537037037</v>
      </c>
      <c r="I53" s="2">
        <v>6.8171296296296287E-3</v>
      </c>
    </row>
    <row r="54" spans="1:9" ht="15.75" customHeight="1" x14ac:dyDescent="0.25">
      <c r="A54" s="5">
        <v>51</v>
      </c>
      <c r="B54" s="6" t="s">
        <v>75</v>
      </c>
      <c r="C54" s="7" t="s">
        <v>76</v>
      </c>
      <c r="D54" s="90" t="s">
        <v>258</v>
      </c>
      <c r="E54" s="5">
        <v>12</v>
      </c>
      <c r="F54" s="5">
        <v>1</v>
      </c>
      <c r="G54" s="2">
        <v>0.55766203703703698</v>
      </c>
      <c r="I54" s="2">
        <v>8.819444444444444E-3</v>
      </c>
    </row>
    <row r="55" spans="1:9" ht="15.75" customHeight="1" x14ac:dyDescent="0.25">
      <c r="A55" s="5">
        <v>52</v>
      </c>
      <c r="B55" s="5" t="s">
        <v>77</v>
      </c>
      <c r="C55" s="5" t="s">
        <v>31</v>
      </c>
      <c r="D55" s="90" t="s">
        <v>258</v>
      </c>
      <c r="E55" s="5">
        <v>8</v>
      </c>
      <c r="F55" s="5">
        <v>1</v>
      </c>
      <c r="G55" s="2">
        <v>0.56261574074074072</v>
      </c>
      <c r="I55" s="2">
        <v>2.6041666666666668E-2</v>
      </c>
    </row>
    <row r="56" spans="1:9" ht="15.75" customHeight="1" x14ac:dyDescent="0.25">
      <c r="A56" s="5">
        <v>53</v>
      </c>
      <c r="B56" s="5" t="s">
        <v>78</v>
      </c>
      <c r="C56" s="5" t="s">
        <v>8</v>
      </c>
      <c r="D56" s="90" t="s">
        <v>258</v>
      </c>
      <c r="E56" s="5">
        <v>9</v>
      </c>
      <c r="F56" s="5">
        <v>1</v>
      </c>
      <c r="G56" s="2">
        <v>0.56533564814814818</v>
      </c>
      <c r="I56" s="2">
        <v>8.3680555555555557E-3</v>
      </c>
    </row>
    <row r="57" spans="1:9" ht="15.75" customHeight="1" x14ac:dyDescent="0.25">
      <c r="A57" s="5">
        <v>54</v>
      </c>
      <c r="B57" s="5" t="s">
        <v>79</v>
      </c>
      <c r="C57" s="5" t="s">
        <v>31</v>
      </c>
      <c r="D57" s="90" t="s">
        <v>258</v>
      </c>
      <c r="E57" s="5">
        <v>10</v>
      </c>
      <c r="F57" s="5">
        <v>1</v>
      </c>
      <c r="G57" s="2">
        <v>0.56539351851851849</v>
      </c>
      <c r="H57" s="5" t="s">
        <v>51</v>
      </c>
      <c r="I57" s="2">
        <v>3.1932870370370368E-2</v>
      </c>
    </row>
    <row r="58" spans="1:9" ht="15.75" customHeight="1" x14ac:dyDescent="0.25">
      <c r="A58" s="5">
        <v>55</v>
      </c>
      <c r="B58" s="5" t="s">
        <v>80</v>
      </c>
      <c r="C58" s="5" t="s">
        <v>81</v>
      </c>
      <c r="D58" s="90" t="s">
        <v>258</v>
      </c>
      <c r="E58" s="5">
        <v>11</v>
      </c>
      <c r="F58" s="5">
        <v>1</v>
      </c>
      <c r="G58" s="2">
        <v>0.56921296296296298</v>
      </c>
      <c r="I58" s="2">
        <v>2.3692129629629629E-2</v>
      </c>
    </row>
    <row r="59" spans="1:9" ht="15.75" customHeight="1" x14ac:dyDescent="0.25">
      <c r="A59" s="5">
        <v>56</v>
      </c>
      <c r="B59" s="5" t="s">
        <v>82</v>
      </c>
      <c r="C59" s="5" t="s">
        <v>81</v>
      </c>
      <c r="D59" s="90" t="s">
        <v>258</v>
      </c>
      <c r="E59" s="5">
        <v>12</v>
      </c>
      <c r="F59" s="5">
        <v>1</v>
      </c>
      <c r="G59" s="2">
        <v>0.56921296296296298</v>
      </c>
      <c r="I59" s="2">
        <v>2.3692129629629629E-2</v>
      </c>
    </row>
    <row r="60" spans="1:9" ht="15.75" customHeight="1" x14ac:dyDescent="0.25">
      <c r="A60" s="5">
        <v>57</v>
      </c>
      <c r="B60" s="5" t="s">
        <v>83</v>
      </c>
      <c r="C60" s="5" t="s">
        <v>84</v>
      </c>
      <c r="D60" s="90" t="s">
        <v>258</v>
      </c>
      <c r="E60" s="5">
        <v>13</v>
      </c>
      <c r="F60" s="5">
        <v>1</v>
      </c>
      <c r="G60" s="2">
        <v>0.57934027777777775</v>
      </c>
      <c r="I60" s="2">
        <v>4.2245370370370371E-3</v>
      </c>
    </row>
    <row r="61" spans="1:9" ht="15.75" customHeight="1" x14ac:dyDescent="0.25">
      <c r="A61" s="5">
        <v>58</v>
      </c>
      <c r="B61" s="73" t="s">
        <v>85</v>
      </c>
      <c r="C61" s="73" t="s">
        <v>50</v>
      </c>
      <c r="D61" s="91" t="s">
        <v>259</v>
      </c>
      <c r="E61" s="73">
        <v>1</v>
      </c>
      <c r="F61" s="73">
        <v>1</v>
      </c>
      <c r="G61" s="74">
        <v>0.58974537037037034</v>
      </c>
      <c r="H61" s="73"/>
      <c r="I61" s="74">
        <v>9.3981481481481485E-3</v>
      </c>
    </row>
    <row r="62" spans="1:9" ht="15.75" customHeight="1" x14ac:dyDescent="0.25">
      <c r="A62" s="5">
        <v>59</v>
      </c>
      <c r="B62" s="73" t="s">
        <v>86</v>
      </c>
      <c r="C62" s="73" t="s">
        <v>3</v>
      </c>
      <c r="D62" s="91" t="s">
        <v>259</v>
      </c>
      <c r="E62" s="73">
        <v>1</v>
      </c>
      <c r="F62" s="73">
        <v>1</v>
      </c>
      <c r="G62" s="74">
        <v>0.60098379629629628</v>
      </c>
      <c r="H62" s="73"/>
      <c r="I62" s="74">
        <v>1.6666666666666668E-3</v>
      </c>
    </row>
    <row r="63" spans="1:9" ht="15.75" customHeight="1" x14ac:dyDescent="0.25">
      <c r="A63" s="5">
        <v>60</v>
      </c>
      <c r="B63" s="5" t="s">
        <v>87</v>
      </c>
      <c r="D63" s="90" t="s">
        <v>258</v>
      </c>
      <c r="E63" s="5">
        <v>12</v>
      </c>
      <c r="F63" s="5">
        <v>1</v>
      </c>
      <c r="G63" s="2">
        <v>0.60100694444444447</v>
      </c>
      <c r="I63" s="2">
        <v>6.7361111111111103E-3</v>
      </c>
    </row>
    <row r="64" spans="1:9" ht="15.75" customHeight="1" x14ac:dyDescent="0.25">
      <c r="A64" s="5">
        <v>61</v>
      </c>
      <c r="B64" s="6" t="s">
        <v>88</v>
      </c>
      <c r="C64" s="6" t="s">
        <v>89</v>
      </c>
      <c r="D64" s="90" t="s">
        <v>258</v>
      </c>
      <c r="E64" s="5">
        <v>14</v>
      </c>
      <c r="F64" s="5">
        <v>1</v>
      </c>
      <c r="G64" s="2">
        <v>0.63194444444444442</v>
      </c>
      <c r="I64" s="2">
        <v>1.4976851851851852E-2</v>
      </c>
    </row>
    <row r="65" spans="1:9" ht="15.75" customHeight="1" x14ac:dyDescent="0.25">
      <c r="A65" s="5">
        <v>62</v>
      </c>
      <c r="B65" s="83" t="s">
        <v>276</v>
      </c>
      <c r="C65" s="83" t="s">
        <v>272</v>
      </c>
      <c r="D65" s="95" t="s">
        <v>258</v>
      </c>
      <c r="E65" s="96">
        <v>6</v>
      </c>
      <c r="F65" s="96">
        <v>3</v>
      </c>
      <c r="G65" s="92">
        <v>0.64120370370370372</v>
      </c>
      <c r="I65" s="92">
        <v>1.6203703703703703E-2</v>
      </c>
    </row>
    <row r="66" spans="1:9" ht="15.75" customHeight="1" x14ac:dyDescent="0.25">
      <c r="A66" s="5">
        <v>63</v>
      </c>
      <c r="B66" s="6" t="s">
        <v>90</v>
      </c>
      <c r="C66" s="6" t="s">
        <v>91</v>
      </c>
      <c r="D66" s="90" t="s">
        <v>258</v>
      </c>
      <c r="E66" s="5">
        <v>8</v>
      </c>
      <c r="F66" s="5">
        <v>1</v>
      </c>
      <c r="G66" s="2">
        <v>0.64347222222222222</v>
      </c>
      <c r="I66" s="2">
        <v>1.8078703703703704E-2</v>
      </c>
    </row>
    <row r="67" spans="1:9" ht="15.75" customHeight="1" x14ac:dyDescent="0.25">
      <c r="A67" s="5">
        <v>64</v>
      </c>
      <c r="B67" s="5" t="s">
        <v>92</v>
      </c>
      <c r="C67" s="5" t="s">
        <v>93</v>
      </c>
      <c r="D67" s="90" t="s">
        <v>258</v>
      </c>
      <c r="E67" s="5">
        <v>5</v>
      </c>
      <c r="F67" s="5">
        <v>7</v>
      </c>
      <c r="G67" s="2">
        <v>0.65118055555555554</v>
      </c>
      <c r="I67" s="2">
        <v>1.2430555555555554E-2</v>
      </c>
    </row>
    <row r="68" spans="1:9" ht="15.75" customHeight="1" x14ac:dyDescent="0.25">
      <c r="A68" s="5">
        <v>65</v>
      </c>
      <c r="B68" s="6" t="s">
        <v>94</v>
      </c>
      <c r="C68" s="5" t="s">
        <v>93</v>
      </c>
      <c r="D68" s="90" t="s">
        <v>258</v>
      </c>
      <c r="E68" s="5">
        <v>10</v>
      </c>
      <c r="F68" s="5">
        <v>2</v>
      </c>
      <c r="G68" s="2">
        <v>0.66145833333333337</v>
      </c>
      <c r="I68" s="2">
        <v>1.0868055555555556E-2</v>
      </c>
    </row>
    <row r="69" spans="1:9" ht="15.75" customHeight="1" x14ac:dyDescent="0.25">
      <c r="A69" s="5">
        <v>66</v>
      </c>
      <c r="B69" s="6" t="s">
        <v>95</v>
      </c>
      <c r="C69" s="5" t="s">
        <v>96</v>
      </c>
      <c r="D69" s="90" t="s">
        <v>258</v>
      </c>
      <c r="E69" s="5">
        <v>6</v>
      </c>
      <c r="F69" s="5">
        <v>2</v>
      </c>
      <c r="G69" s="2">
        <v>0.66266203703703708</v>
      </c>
      <c r="I69" s="2">
        <v>4.31712962962963E-3</v>
      </c>
    </row>
    <row r="70" spans="1:9" ht="15.75" customHeight="1" x14ac:dyDescent="0.25">
      <c r="A70" s="5">
        <v>67</v>
      </c>
      <c r="B70" s="5" t="s">
        <v>97</v>
      </c>
      <c r="C70" s="5" t="s">
        <v>98</v>
      </c>
      <c r="D70" s="90" t="s">
        <v>258</v>
      </c>
      <c r="E70" s="5">
        <v>14</v>
      </c>
      <c r="F70" s="5">
        <v>1</v>
      </c>
      <c r="G70" s="2">
        <v>0.72719907407407414</v>
      </c>
      <c r="I70" s="2">
        <v>1.8020833333333333E-2</v>
      </c>
    </row>
    <row r="71" spans="1:9" ht="15.75" customHeight="1" x14ac:dyDescent="0.25">
      <c r="A71" s="5">
        <v>68</v>
      </c>
      <c r="B71" s="5" t="s">
        <v>79</v>
      </c>
      <c r="C71" s="5" t="s">
        <v>31</v>
      </c>
      <c r="D71" s="90" t="s">
        <v>258</v>
      </c>
      <c r="E71" s="5">
        <v>11</v>
      </c>
      <c r="F71" s="5">
        <v>1</v>
      </c>
      <c r="G71" s="2">
        <v>0.74826388888888884</v>
      </c>
      <c r="I71" s="2">
        <v>3.0497685185185183E-2</v>
      </c>
    </row>
    <row r="72" spans="1:9" ht="15.75" customHeight="1" x14ac:dyDescent="0.25">
      <c r="A72" s="5">
        <v>69</v>
      </c>
      <c r="B72" s="73" t="s">
        <v>99</v>
      </c>
      <c r="C72" s="73" t="s">
        <v>100</v>
      </c>
      <c r="D72" s="91" t="s">
        <v>259</v>
      </c>
      <c r="E72" s="73">
        <v>3</v>
      </c>
      <c r="F72" s="73">
        <v>2</v>
      </c>
      <c r="G72" s="74">
        <v>0.7836805555555556</v>
      </c>
      <c r="H72" s="73"/>
      <c r="I72" s="74">
        <v>2.361111111111111E-2</v>
      </c>
    </row>
    <row r="73" spans="1:9" ht="15.75" customHeight="1" x14ac:dyDescent="0.25">
      <c r="A73" s="5">
        <v>70</v>
      </c>
      <c r="B73" s="5" t="s">
        <v>101</v>
      </c>
      <c r="C73" s="5" t="s">
        <v>100</v>
      </c>
      <c r="D73" s="90" t="s">
        <v>258</v>
      </c>
      <c r="E73" s="5">
        <v>14</v>
      </c>
      <c r="F73" s="5">
        <v>2</v>
      </c>
      <c r="G73" s="2">
        <v>0.7836805555555556</v>
      </c>
      <c r="I73" s="2">
        <v>2.361111111111111E-2</v>
      </c>
    </row>
    <row r="74" spans="1:9" ht="15.75" customHeight="1" x14ac:dyDescent="0.25">
      <c r="A74" s="5">
        <v>71</v>
      </c>
      <c r="B74" s="5" t="s">
        <v>102</v>
      </c>
      <c r="C74" s="5" t="s">
        <v>76</v>
      </c>
      <c r="D74" s="90" t="s">
        <v>258</v>
      </c>
      <c r="E74" s="5">
        <v>19</v>
      </c>
      <c r="F74" s="5">
        <v>1</v>
      </c>
      <c r="G74" s="2">
        <v>0.7836805555555556</v>
      </c>
      <c r="I74" s="2">
        <v>2.361111111111111E-2</v>
      </c>
    </row>
    <row r="75" spans="1:9" ht="15.75" customHeight="1" x14ac:dyDescent="0.25">
      <c r="A75" s="5">
        <v>72</v>
      </c>
      <c r="B75" s="73" t="s">
        <v>103</v>
      </c>
      <c r="C75" s="73" t="s">
        <v>31</v>
      </c>
      <c r="D75" s="91" t="s">
        <v>259</v>
      </c>
      <c r="E75" s="73">
        <v>1</v>
      </c>
      <c r="F75" s="73">
        <v>1</v>
      </c>
      <c r="G75" s="74">
        <v>0.79374999999999996</v>
      </c>
      <c r="H75" s="73" t="s">
        <v>51</v>
      </c>
      <c r="I75" s="74">
        <v>3.1192129629629629E-2</v>
      </c>
    </row>
    <row r="76" spans="1:9" ht="15.75" customHeight="1" x14ac:dyDescent="0.25">
      <c r="A76" s="5">
        <v>73</v>
      </c>
      <c r="B76" s="5" t="s">
        <v>104</v>
      </c>
      <c r="C76" s="5" t="s">
        <v>31</v>
      </c>
      <c r="D76" s="90" t="s">
        <v>258</v>
      </c>
      <c r="E76" s="5">
        <v>12</v>
      </c>
      <c r="F76" s="5">
        <v>1</v>
      </c>
      <c r="G76" s="2">
        <v>0.79374999999999996</v>
      </c>
      <c r="H76" s="5" t="s">
        <v>51</v>
      </c>
      <c r="I76" s="2">
        <v>3.1192129629629629E-2</v>
      </c>
    </row>
    <row r="77" spans="1:9" ht="15.75" customHeight="1" x14ac:dyDescent="0.25">
      <c r="A77" s="5">
        <v>74</v>
      </c>
      <c r="B77" s="72" t="s">
        <v>105</v>
      </c>
      <c r="C77" s="75" t="s">
        <v>100</v>
      </c>
      <c r="D77" s="91" t="s">
        <v>259</v>
      </c>
      <c r="E77" s="73">
        <v>3</v>
      </c>
      <c r="F77" s="73">
        <v>1</v>
      </c>
      <c r="G77" s="74">
        <v>0.8137847222222222</v>
      </c>
      <c r="H77" s="73"/>
      <c r="I77" s="74">
        <v>2.5694444444444447E-2</v>
      </c>
    </row>
    <row r="78" spans="1:9" ht="15.75" customHeight="1" x14ac:dyDescent="0.25">
      <c r="A78" s="5">
        <v>75</v>
      </c>
      <c r="B78" s="6" t="s">
        <v>106</v>
      </c>
      <c r="C78" s="7" t="s">
        <v>100</v>
      </c>
      <c r="D78" s="90" t="s">
        <v>258</v>
      </c>
      <c r="E78" s="5">
        <v>14</v>
      </c>
      <c r="F78" s="5">
        <v>1</v>
      </c>
      <c r="G78" s="2">
        <v>0.8137847222222222</v>
      </c>
      <c r="I78" s="2">
        <v>2.5694444444444447E-2</v>
      </c>
    </row>
    <row r="79" spans="1:9" ht="15.75" customHeight="1" x14ac:dyDescent="0.25">
      <c r="A79" s="5"/>
      <c r="G79" s="2"/>
      <c r="I79" s="2"/>
    </row>
    <row r="80" spans="1:9" ht="15.75" customHeight="1" x14ac:dyDescent="0.25">
      <c r="B80" s="100" t="s">
        <v>107</v>
      </c>
      <c r="C80" s="99"/>
      <c r="D80" s="99"/>
      <c r="E80" s="99"/>
      <c r="F80" s="99"/>
      <c r="G80" s="99"/>
      <c r="H80" s="99"/>
      <c r="I80" s="99"/>
    </row>
  </sheetData>
  <autoFilter ref="B3:I78" xr:uid="{00000000-0001-0000-0000-000000000000}">
    <sortState xmlns:xlrd2="http://schemas.microsoft.com/office/spreadsheetml/2017/richdata2" ref="B4:I78">
      <sortCondition ref="G3:G78"/>
    </sortState>
  </autoFilter>
  <mergeCells count="2">
    <mergeCell ref="A1:I1"/>
    <mergeCell ref="B80:I80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1.5703125" customWidth="1"/>
    <col min="5" max="5" width="1.42578125" customWidth="1"/>
    <col min="6" max="6" width="10.7109375" customWidth="1"/>
    <col min="7" max="7" width="1.28515625" customWidth="1"/>
    <col min="8" max="8" width="1.5703125" customWidth="1"/>
    <col min="9" max="9" width="10.7109375" customWidth="1"/>
    <col min="10" max="10" width="2" customWidth="1"/>
    <col min="11" max="11" width="1.28515625" customWidth="1"/>
    <col min="12" max="13" width="12" customWidth="1"/>
    <col min="14" max="14" width="14" customWidth="1"/>
    <col min="15" max="15" width="20.5703125" customWidth="1"/>
    <col min="16" max="34" width="8.85546875" customWidth="1"/>
  </cols>
  <sheetData>
    <row r="1" spans="1:14" ht="17.25" customHeight="1" x14ac:dyDescent="0.35">
      <c r="A1" s="42" t="s">
        <v>162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B4" s="52"/>
      <c r="C4" s="52"/>
      <c r="D4" s="52"/>
      <c r="E4" s="52"/>
      <c r="F4" s="50"/>
      <c r="G4" s="52"/>
      <c r="H4" s="52"/>
      <c r="I4" s="50"/>
      <c r="J4" s="52"/>
      <c r="K4" s="17"/>
      <c r="L4" s="50"/>
      <c r="M4" s="50"/>
      <c r="N4" s="53"/>
    </row>
    <row r="5" spans="1:14" ht="18" customHeight="1" x14ac:dyDescent="0.3">
      <c r="A5" s="5">
        <v>1</v>
      </c>
      <c r="B5" s="5" t="s">
        <v>11</v>
      </c>
      <c r="C5" s="7" t="s">
        <v>68</v>
      </c>
      <c r="D5" s="49">
        <f t="shared" ref="D5:D15" si="0">TIME(6,0,0)</f>
        <v>0.25</v>
      </c>
      <c r="E5" s="49">
        <v>0.38553240740740741</v>
      </c>
      <c r="F5" s="50">
        <f t="shared" ref="F5:F15" si="1">E5-D5</f>
        <v>0.13553240740740741</v>
      </c>
      <c r="G5" s="55">
        <v>0.3862962962962963</v>
      </c>
      <c r="H5" s="55">
        <v>0.52858796296296295</v>
      </c>
      <c r="I5" s="57">
        <f t="shared" ref="I5:I13" si="2">H5-G5</f>
        <v>0.14229166666666665</v>
      </c>
      <c r="J5" s="55">
        <v>0.5296643518518519</v>
      </c>
      <c r="K5" s="55">
        <v>0.61618055555555562</v>
      </c>
      <c r="L5" s="57">
        <f t="shared" ref="L5:L11" si="3">K5-J5</f>
        <v>8.651620370370372E-2</v>
      </c>
      <c r="M5" s="50">
        <f t="shared" ref="M5:M12" si="4">(G5-E5)+(J5-H5)</f>
        <v>1.8402777777778434E-3</v>
      </c>
      <c r="N5" s="56">
        <f t="shared" ref="N5:N11" si="5">K5-D5</f>
        <v>0.36618055555555562</v>
      </c>
    </row>
    <row r="6" spans="1:14" ht="17.25" customHeight="1" x14ac:dyDescent="0.3">
      <c r="A6" s="5">
        <v>2</v>
      </c>
      <c r="B6" s="6" t="s">
        <v>18</v>
      </c>
      <c r="C6" s="7" t="s">
        <v>68</v>
      </c>
      <c r="D6" s="49">
        <f t="shared" si="0"/>
        <v>0.25</v>
      </c>
      <c r="E6" s="49">
        <v>0.38182870370370375</v>
      </c>
      <c r="F6" s="50">
        <f t="shared" si="1"/>
        <v>0.13182870370370375</v>
      </c>
      <c r="G6" s="55">
        <v>0.38245370370370368</v>
      </c>
      <c r="H6" s="55">
        <v>0.52858796296296295</v>
      </c>
      <c r="I6" s="54">
        <f t="shared" si="2"/>
        <v>0.14613425925925927</v>
      </c>
      <c r="J6" s="55">
        <v>0.52969907407407402</v>
      </c>
      <c r="K6" s="55">
        <v>0.62809027777777782</v>
      </c>
      <c r="L6" s="50">
        <f t="shared" si="3"/>
        <v>9.83912037037038E-2</v>
      </c>
      <c r="M6" s="50">
        <f t="shared" si="4"/>
        <v>1.7361111111109939E-3</v>
      </c>
      <c r="N6" s="56">
        <f t="shared" si="5"/>
        <v>0.37809027777777782</v>
      </c>
    </row>
    <row r="7" spans="1:14" ht="17.25" customHeight="1" x14ac:dyDescent="0.3">
      <c r="A7" s="5">
        <v>3</v>
      </c>
      <c r="B7" s="6" t="s">
        <v>17</v>
      </c>
      <c r="C7" s="7" t="s">
        <v>68</v>
      </c>
      <c r="D7" s="49">
        <f t="shared" si="0"/>
        <v>0.25</v>
      </c>
      <c r="E7" s="49">
        <v>0.38032407407407409</v>
      </c>
      <c r="F7" s="50">
        <f t="shared" si="1"/>
        <v>0.13032407407407409</v>
      </c>
      <c r="G7" s="55">
        <v>0.38123842592592588</v>
      </c>
      <c r="H7" s="55">
        <v>0.52858796296296295</v>
      </c>
      <c r="I7" s="50">
        <f t="shared" si="2"/>
        <v>0.14734953703703707</v>
      </c>
      <c r="J7" s="55">
        <v>0.52997685185185184</v>
      </c>
      <c r="K7" s="55">
        <v>0.62881944444444449</v>
      </c>
      <c r="L7" s="50">
        <f t="shared" si="3"/>
        <v>9.8842592592592649E-2</v>
      </c>
      <c r="M7" s="50">
        <f t="shared" si="4"/>
        <v>2.3032407407406752E-3</v>
      </c>
      <c r="N7" s="56">
        <f t="shared" si="5"/>
        <v>0.37881944444444449</v>
      </c>
    </row>
    <row r="8" spans="1:14" ht="17.25" customHeight="1" x14ac:dyDescent="0.3">
      <c r="A8" s="5">
        <v>4</v>
      </c>
      <c r="B8" s="6" t="s">
        <v>15</v>
      </c>
      <c r="C8" s="7" t="s">
        <v>68</v>
      </c>
      <c r="D8" s="49">
        <f t="shared" si="0"/>
        <v>0.25</v>
      </c>
      <c r="E8" s="49">
        <v>0.38472222222222219</v>
      </c>
      <c r="F8" s="54">
        <f t="shared" si="1"/>
        <v>0.13472222222222219</v>
      </c>
      <c r="G8" s="55">
        <v>0.38646990740740739</v>
      </c>
      <c r="H8" s="55">
        <v>0.53194444444444444</v>
      </c>
      <c r="I8" s="50">
        <f t="shared" si="2"/>
        <v>0.14547453703703705</v>
      </c>
      <c r="J8" s="55">
        <v>0.53373842592592591</v>
      </c>
      <c r="K8" s="55">
        <v>0.6489583333333333</v>
      </c>
      <c r="L8" s="50">
        <f t="shared" si="3"/>
        <v>0.1152199074074074</v>
      </c>
      <c r="M8" s="50">
        <f t="shared" si="4"/>
        <v>3.5416666666666652E-3</v>
      </c>
      <c r="N8" s="56">
        <f t="shared" si="5"/>
        <v>0.3989583333333333</v>
      </c>
    </row>
    <row r="9" spans="1:14" ht="17.25" customHeight="1" x14ac:dyDescent="0.3">
      <c r="A9" s="5">
        <v>5</v>
      </c>
      <c r="B9" s="6" t="s">
        <v>56</v>
      </c>
      <c r="C9" s="7" t="s">
        <v>163</v>
      </c>
      <c r="D9" s="49">
        <f t="shared" si="0"/>
        <v>0.25</v>
      </c>
      <c r="E9" s="49">
        <v>0.40662037037037035</v>
      </c>
      <c r="F9" s="50">
        <f t="shared" si="1"/>
        <v>0.15662037037037035</v>
      </c>
      <c r="G9" s="55">
        <v>0.40783564814814816</v>
      </c>
      <c r="H9" s="55">
        <v>0.5962615740740741</v>
      </c>
      <c r="I9" s="50">
        <f t="shared" si="2"/>
        <v>0.18842592592592594</v>
      </c>
      <c r="J9" s="55">
        <v>0.5991319444444444</v>
      </c>
      <c r="K9" s="55">
        <v>0.75006944444444434</v>
      </c>
      <c r="L9" s="50">
        <f t="shared" si="3"/>
        <v>0.15093749999999995</v>
      </c>
      <c r="M9" s="50">
        <f t="shared" si="4"/>
        <v>4.0856481481481022E-3</v>
      </c>
      <c r="N9" s="56">
        <f t="shared" si="5"/>
        <v>0.50006944444444434</v>
      </c>
    </row>
    <row r="10" spans="1:14" ht="17.25" customHeight="1" x14ac:dyDescent="0.3">
      <c r="A10" s="5">
        <v>6</v>
      </c>
      <c r="B10" s="6" t="s">
        <v>61</v>
      </c>
      <c r="C10" s="7" t="s">
        <v>164</v>
      </c>
      <c r="D10" s="49">
        <f t="shared" si="0"/>
        <v>0.25</v>
      </c>
      <c r="E10" s="49">
        <v>0.42399305555555555</v>
      </c>
      <c r="F10" s="50">
        <f t="shared" si="1"/>
        <v>0.17399305555555555</v>
      </c>
      <c r="G10" s="55">
        <v>0.42684027777777778</v>
      </c>
      <c r="H10" s="55">
        <v>0.61973379629629632</v>
      </c>
      <c r="I10" s="50">
        <f t="shared" si="2"/>
        <v>0.19289351851851855</v>
      </c>
      <c r="J10" s="55">
        <v>0.62238425925925933</v>
      </c>
      <c r="K10" s="55">
        <v>0.77744212962962955</v>
      </c>
      <c r="L10" s="50">
        <f t="shared" si="3"/>
        <v>0.15505787037037022</v>
      </c>
      <c r="M10" s="50">
        <f t="shared" si="4"/>
        <v>5.4976851851852304E-3</v>
      </c>
      <c r="N10" s="56">
        <f t="shared" si="5"/>
        <v>0.52744212962962955</v>
      </c>
    </row>
    <row r="11" spans="1:14" ht="17.25" customHeight="1" x14ac:dyDescent="0.3">
      <c r="A11" s="5">
        <v>6</v>
      </c>
      <c r="B11" s="6" t="s">
        <v>70</v>
      </c>
      <c r="C11" s="7" t="s">
        <v>164</v>
      </c>
      <c r="D11" s="49">
        <f t="shared" si="0"/>
        <v>0.25</v>
      </c>
      <c r="E11" s="49">
        <v>0.42399305555555555</v>
      </c>
      <c r="F11" s="50">
        <f t="shared" si="1"/>
        <v>0.17399305555555555</v>
      </c>
      <c r="G11" s="55">
        <v>0.42684027777777778</v>
      </c>
      <c r="H11" s="55">
        <v>0.61973379629629632</v>
      </c>
      <c r="I11" s="50">
        <f t="shared" si="2"/>
        <v>0.19289351851851855</v>
      </c>
      <c r="J11" s="55">
        <v>0.62238425925925933</v>
      </c>
      <c r="K11" s="55">
        <v>0.77744212962962955</v>
      </c>
      <c r="L11" s="50">
        <f t="shared" si="3"/>
        <v>0.15505787037037022</v>
      </c>
      <c r="M11" s="50">
        <f t="shared" si="4"/>
        <v>5.4976851851852304E-3</v>
      </c>
      <c r="N11" s="56">
        <f t="shared" si="5"/>
        <v>0.52744212962962955</v>
      </c>
    </row>
    <row r="12" spans="1:14" ht="17.25" customHeight="1" x14ac:dyDescent="0.3">
      <c r="B12" s="6" t="s">
        <v>165</v>
      </c>
      <c r="C12" s="7" t="s">
        <v>166</v>
      </c>
      <c r="D12" s="49">
        <f t="shared" si="0"/>
        <v>0.25</v>
      </c>
      <c r="E12" s="49">
        <v>0.42850694444444448</v>
      </c>
      <c r="F12" s="50">
        <f t="shared" si="1"/>
        <v>0.17850694444444448</v>
      </c>
      <c r="G12" s="55">
        <v>0.44679398148148147</v>
      </c>
      <c r="H12" s="55">
        <v>0.72619212962962953</v>
      </c>
      <c r="I12" s="50">
        <f t="shared" si="2"/>
        <v>0.27939814814814806</v>
      </c>
      <c r="J12" s="55">
        <v>0.7480902777777777</v>
      </c>
      <c r="K12" s="55" t="s">
        <v>134</v>
      </c>
      <c r="L12" s="50"/>
      <c r="M12" s="50">
        <f t="shared" si="4"/>
        <v>4.0185185185185157E-2</v>
      </c>
      <c r="N12" s="58" t="s">
        <v>134</v>
      </c>
    </row>
    <row r="13" spans="1:14" ht="17.25" customHeight="1" x14ac:dyDescent="0.3">
      <c r="B13" s="6" t="s">
        <v>152</v>
      </c>
      <c r="C13" s="7" t="s">
        <v>68</v>
      </c>
      <c r="D13" s="49">
        <f t="shared" si="0"/>
        <v>0.25</v>
      </c>
      <c r="E13" s="49">
        <v>0.38908564814814817</v>
      </c>
      <c r="F13" s="50">
        <f t="shared" si="1"/>
        <v>0.13908564814814817</v>
      </c>
      <c r="G13" s="55">
        <v>0.39363425925925927</v>
      </c>
      <c r="H13" s="55">
        <v>0.53168981481481481</v>
      </c>
      <c r="I13" s="50">
        <f t="shared" si="2"/>
        <v>0.13805555555555554</v>
      </c>
      <c r="J13" s="55" t="s">
        <v>134</v>
      </c>
      <c r="K13" s="55"/>
      <c r="L13" s="50"/>
      <c r="M13" s="50"/>
      <c r="N13" s="58" t="s">
        <v>134</v>
      </c>
    </row>
    <row r="14" spans="1:14" ht="17.25" customHeight="1" x14ac:dyDescent="0.3">
      <c r="B14" s="6" t="s">
        <v>9</v>
      </c>
      <c r="C14" s="7" t="s">
        <v>167</v>
      </c>
      <c r="D14" s="49">
        <f t="shared" si="0"/>
        <v>0.25</v>
      </c>
      <c r="E14" s="49">
        <v>0.37994212962962964</v>
      </c>
      <c r="F14" s="57">
        <f t="shared" si="1"/>
        <v>0.12994212962962964</v>
      </c>
      <c r="G14" s="55">
        <v>0.38094907407407402</v>
      </c>
      <c r="H14" s="55" t="s">
        <v>134</v>
      </c>
      <c r="I14" s="50"/>
      <c r="J14" s="55"/>
      <c r="K14" s="55"/>
      <c r="L14" s="50"/>
      <c r="M14" s="50"/>
      <c r="N14" s="58" t="s">
        <v>134</v>
      </c>
    </row>
    <row r="15" spans="1:14" ht="17.25" customHeight="1" x14ac:dyDescent="0.3">
      <c r="B15" s="6" t="s">
        <v>29</v>
      </c>
      <c r="C15" s="7" t="s">
        <v>68</v>
      </c>
      <c r="D15" s="49">
        <f t="shared" si="0"/>
        <v>0.25</v>
      </c>
      <c r="E15" s="49">
        <v>0.40592592592592597</v>
      </c>
      <c r="F15" s="50">
        <f t="shared" si="1"/>
        <v>0.15592592592592597</v>
      </c>
      <c r="G15" s="55">
        <v>0.40769675925925924</v>
      </c>
      <c r="H15" s="55" t="s">
        <v>134</v>
      </c>
      <c r="I15" s="50"/>
      <c r="J15" s="55"/>
      <c r="K15" s="55"/>
      <c r="L15" s="50"/>
      <c r="M15" s="50"/>
      <c r="N15" s="58" t="s">
        <v>134</v>
      </c>
    </row>
  </sheetData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3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8" customWidth="1"/>
    <col min="5" max="5" width="10.42578125" customWidth="1"/>
    <col min="6" max="6" width="10.7109375" customWidth="1"/>
    <col min="7" max="7" width="10" customWidth="1"/>
    <col min="8" max="8" width="11.42578125" customWidth="1"/>
    <col min="9" max="9" width="10.7109375" customWidth="1"/>
    <col min="10" max="10" width="8.140625" customWidth="1"/>
    <col min="11" max="11" width="7.85546875" customWidth="1"/>
    <col min="12" max="13" width="12" customWidth="1"/>
    <col min="14" max="14" width="14" customWidth="1"/>
    <col min="15" max="15" width="20.5703125" customWidth="1"/>
    <col min="16" max="34" width="8.85546875" customWidth="1"/>
  </cols>
  <sheetData>
    <row r="1" spans="1:14" ht="17.25" customHeight="1" x14ac:dyDescent="0.35">
      <c r="A1" s="42" t="s">
        <v>168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A4" s="5">
        <v>1</v>
      </c>
      <c r="B4" s="5" t="s">
        <v>22</v>
      </c>
      <c r="C4" s="7" t="s">
        <v>169</v>
      </c>
      <c r="D4" s="49">
        <f t="shared" ref="D4:D5" si="0">TIME(6,0,0)</f>
        <v>0.25</v>
      </c>
      <c r="E4" s="49">
        <v>0.38515046296296296</v>
      </c>
      <c r="F4" s="57">
        <f t="shared" ref="F4:F5" si="1">E4-D4</f>
        <v>0.13515046296296296</v>
      </c>
      <c r="G4" s="55">
        <v>0.38723379629629634</v>
      </c>
      <c r="H4" s="60">
        <v>0.56016203703703704</v>
      </c>
      <c r="I4" s="57">
        <f t="shared" ref="I4:I5" si="2">H4-G4</f>
        <v>0.1729282407407407</v>
      </c>
      <c r="J4" s="55">
        <v>0.56351851851851853</v>
      </c>
      <c r="K4" s="55">
        <v>0.67361111111111116</v>
      </c>
      <c r="L4" s="57">
        <f t="shared" ref="L4:L5" si="3">K4-J4</f>
        <v>0.11009259259259263</v>
      </c>
      <c r="M4" s="50">
        <f t="shared" ref="M4:M5" si="4">(G4-E4)+(J4-H4)</f>
        <v>5.4398148148148695E-3</v>
      </c>
      <c r="N4" s="56">
        <f t="shared" ref="N4:N5" si="5">K4-D4</f>
        <v>0.42361111111111116</v>
      </c>
    </row>
    <row r="5" spans="1:14" ht="17.25" customHeight="1" x14ac:dyDescent="0.3">
      <c r="A5" s="5">
        <v>2</v>
      </c>
      <c r="B5" s="6" t="s">
        <v>58</v>
      </c>
      <c r="C5" s="7" t="s">
        <v>50</v>
      </c>
      <c r="D5" s="49">
        <f t="shared" si="0"/>
        <v>0.25</v>
      </c>
      <c r="E5" s="49">
        <v>0.40244212962962966</v>
      </c>
      <c r="F5" s="50">
        <f t="shared" si="1"/>
        <v>0.15244212962962966</v>
      </c>
      <c r="G5" s="55">
        <v>0.4049537037037037</v>
      </c>
      <c r="H5" s="55">
        <v>0.5876851851851852</v>
      </c>
      <c r="I5" s="50">
        <f t="shared" si="2"/>
        <v>0.18273148148148149</v>
      </c>
      <c r="J5" s="55">
        <v>0.59262731481481479</v>
      </c>
      <c r="K5" s="55">
        <v>0.73559027777777775</v>
      </c>
      <c r="L5" s="50">
        <f t="shared" si="3"/>
        <v>0.14296296296296296</v>
      </c>
      <c r="M5" s="50">
        <f t="shared" si="4"/>
        <v>7.4537037037036291E-3</v>
      </c>
      <c r="N5" s="56">
        <f t="shared" si="5"/>
        <v>0.48559027777777775</v>
      </c>
    </row>
    <row r="6" spans="1:14" ht="18" customHeight="1" x14ac:dyDescent="0.3">
      <c r="B6" s="52"/>
      <c r="C6" s="52"/>
      <c r="D6" s="52"/>
      <c r="E6" s="52"/>
      <c r="F6" s="50"/>
      <c r="G6" s="52"/>
      <c r="H6" s="52"/>
      <c r="I6" s="50"/>
      <c r="J6" s="52"/>
      <c r="K6" s="17"/>
      <c r="L6" s="50"/>
      <c r="M6" s="50"/>
      <c r="N6" s="53"/>
    </row>
    <row r="7" spans="1:14" ht="18" customHeight="1" x14ac:dyDescent="0.3">
      <c r="A7" s="5">
        <v>1</v>
      </c>
      <c r="B7" s="5" t="s">
        <v>170</v>
      </c>
      <c r="C7" s="7" t="s">
        <v>171</v>
      </c>
      <c r="D7" s="49">
        <f t="shared" ref="D7:D21" si="6">TIME(6,0,0)</f>
        <v>0.25</v>
      </c>
      <c r="E7" s="49">
        <v>0.38015046296296301</v>
      </c>
      <c r="F7" s="50">
        <f t="shared" ref="F7:F21" si="7">E7-D7</f>
        <v>0.13015046296296301</v>
      </c>
      <c r="G7" s="55">
        <v>0.38099537037037035</v>
      </c>
      <c r="H7" s="55">
        <v>0.53055555555555556</v>
      </c>
      <c r="I7" s="50">
        <f t="shared" ref="I7:I20" si="8">H7-G7</f>
        <v>0.14956018518518521</v>
      </c>
      <c r="J7" s="55">
        <v>0.53230324074074076</v>
      </c>
      <c r="K7" s="55">
        <v>0.62489583333333332</v>
      </c>
      <c r="L7" s="57">
        <f t="shared" ref="L7:L20" si="9">K7-J7</f>
        <v>9.259259259259256E-2</v>
      </c>
      <c r="M7" s="50">
        <f t="shared" ref="M7:M20" si="10">(G7-E7)+(J7-H7)</f>
        <v>2.5925925925925353E-3</v>
      </c>
      <c r="N7" s="56">
        <f t="shared" ref="N7:N20" si="11">K7-D7</f>
        <v>0.37489583333333332</v>
      </c>
    </row>
    <row r="8" spans="1:14" ht="17.25" customHeight="1" x14ac:dyDescent="0.3">
      <c r="A8" s="5">
        <v>2</v>
      </c>
      <c r="B8" s="6" t="s">
        <v>16</v>
      </c>
      <c r="C8" s="7" t="s">
        <v>171</v>
      </c>
      <c r="D8" s="49">
        <f t="shared" si="6"/>
        <v>0.25</v>
      </c>
      <c r="E8" s="49">
        <v>0.38277777777777783</v>
      </c>
      <c r="F8" s="50">
        <f t="shared" si="7"/>
        <v>0.13277777777777783</v>
      </c>
      <c r="G8" s="55">
        <v>0.38409722222222226</v>
      </c>
      <c r="H8" s="55">
        <v>0.52513888888888893</v>
      </c>
      <c r="I8" s="57">
        <f t="shared" si="8"/>
        <v>0.14104166666666668</v>
      </c>
      <c r="J8" s="55">
        <v>0.52642361111111113</v>
      </c>
      <c r="K8" s="55">
        <v>0.62660879629629629</v>
      </c>
      <c r="L8" s="50">
        <f t="shared" si="9"/>
        <v>0.10018518518518515</v>
      </c>
      <c r="M8" s="50">
        <f t="shared" si="10"/>
        <v>2.6041666666666297E-3</v>
      </c>
      <c r="N8" s="56">
        <f t="shared" si="11"/>
        <v>0.37660879629629629</v>
      </c>
    </row>
    <row r="9" spans="1:14" ht="17.25" customHeight="1" x14ac:dyDescent="0.3">
      <c r="A9" s="5">
        <v>2</v>
      </c>
      <c r="B9" s="6" t="s">
        <v>15</v>
      </c>
      <c r="C9" s="7" t="s">
        <v>171</v>
      </c>
      <c r="D9" s="49">
        <f t="shared" si="6"/>
        <v>0.25</v>
      </c>
      <c r="E9" s="49">
        <v>0.38288194444444446</v>
      </c>
      <c r="F9" s="50">
        <f t="shared" si="7"/>
        <v>0.13288194444444446</v>
      </c>
      <c r="G9" s="55">
        <v>0.38405092592592593</v>
      </c>
      <c r="H9" s="55">
        <v>0.52513888888888893</v>
      </c>
      <c r="I9" s="50">
        <f t="shared" si="8"/>
        <v>0.141087962962963</v>
      </c>
      <c r="J9" s="55">
        <v>0.52633101851851849</v>
      </c>
      <c r="K9" s="55">
        <v>0.63113425925925926</v>
      </c>
      <c r="L9" s="50">
        <f t="shared" si="9"/>
        <v>0.10480324074074077</v>
      </c>
      <c r="M9" s="50">
        <f t="shared" si="10"/>
        <v>2.3611111111110361E-3</v>
      </c>
      <c r="N9" s="56">
        <f t="shared" si="11"/>
        <v>0.38113425925925926</v>
      </c>
    </row>
    <row r="10" spans="1:14" ht="17.25" customHeight="1" x14ac:dyDescent="0.3">
      <c r="A10" s="5">
        <v>4</v>
      </c>
      <c r="B10" s="6" t="s">
        <v>11</v>
      </c>
      <c r="C10" s="7" t="s">
        <v>171</v>
      </c>
      <c r="D10" s="49">
        <f t="shared" si="6"/>
        <v>0.25</v>
      </c>
      <c r="E10" s="49">
        <v>0.37798611111111113</v>
      </c>
      <c r="F10" s="57">
        <f t="shared" si="7"/>
        <v>0.12798611111111113</v>
      </c>
      <c r="G10" s="55">
        <v>0.37865740740740739</v>
      </c>
      <c r="H10" s="55">
        <v>0.52513888888888893</v>
      </c>
      <c r="I10" s="50">
        <f t="shared" si="8"/>
        <v>0.14648148148148155</v>
      </c>
      <c r="J10" s="55">
        <v>0.52592592592592591</v>
      </c>
      <c r="K10" s="55">
        <v>0.63982638888888888</v>
      </c>
      <c r="L10" s="50">
        <f t="shared" si="9"/>
        <v>0.11390046296296297</v>
      </c>
      <c r="M10" s="50">
        <f t="shared" si="10"/>
        <v>1.4583333333332282E-3</v>
      </c>
      <c r="N10" s="56">
        <f t="shared" si="11"/>
        <v>0.38982638888888888</v>
      </c>
    </row>
    <row r="11" spans="1:14" ht="17.25" customHeight="1" x14ac:dyDescent="0.3">
      <c r="A11" s="5">
        <v>5</v>
      </c>
      <c r="B11" s="6" t="s">
        <v>25</v>
      </c>
      <c r="C11" s="7" t="s">
        <v>171</v>
      </c>
      <c r="D11" s="49">
        <f t="shared" si="6"/>
        <v>0.25</v>
      </c>
      <c r="E11" s="49">
        <v>0.38604166666666667</v>
      </c>
      <c r="F11" s="50">
        <f t="shared" si="7"/>
        <v>0.13604166666666667</v>
      </c>
      <c r="G11" s="55">
        <v>0.38809027777777777</v>
      </c>
      <c r="H11" s="55">
        <v>0.5403472222222222</v>
      </c>
      <c r="I11" s="50">
        <f t="shared" si="8"/>
        <v>0.15225694444444443</v>
      </c>
      <c r="J11" s="55">
        <v>0.54378472222222218</v>
      </c>
      <c r="K11" s="55">
        <v>0.6500231481481481</v>
      </c>
      <c r="L11" s="50">
        <f t="shared" si="9"/>
        <v>0.10623842592592592</v>
      </c>
      <c r="M11" s="50">
        <f t="shared" si="10"/>
        <v>5.4861111111110805E-3</v>
      </c>
      <c r="N11" s="56">
        <f t="shared" si="11"/>
        <v>0.4000231481481481</v>
      </c>
    </row>
    <row r="12" spans="1:14" ht="17.25" customHeight="1" x14ac:dyDescent="0.3">
      <c r="A12" s="5">
        <v>6</v>
      </c>
      <c r="B12" s="6" t="s">
        <v>29</v>
      </c>
      <c r="C12" s="7" t="s">
        <v>171</v>
      </c>
      <c r="D12" s="49">
        <f t="shared" si="6"/>
        <v>0.25</v>
      </c>
      <c r="E12" s="49">
        <v>0.40421296296296294</v>
      </c>
      <c r="F12" s="50">
        <f t="shared" si="7"/>
        <v>0.15421296296296294</v>
      </c>
      <c r="G12" s="55">
        <v>0.40744212962962961</v>
      </c>
      <c r="H12" s="55">
        <v>0.56021990740740735</v>
      </c>
      <c r="I12" s="50">
        <f t="shared" si="8"/>
        <v>0.15277777777777773</v>
      </c>
      <c r="J12" s="55">
        <v>0.56282407407407409</v>
      </c>
      <c r="K12" s="55">
        <v>0.67361111111111116</v>
      </c>
      <c r="L12" s="50">
        <f t="shared" si="9"/>
        <v>0.11078703703703707</v>
      </c>
      <c r="M12" s="50">
        <f t="shared" si="10"/>
        <v>5.8333333333334125E-3</v>
      </c>
      <c r="N12" s="56">
        <f t="shared" si="11"/>
        <v>0.42361111111111116</v>
      </c>
    </row>
    <row r="13" spans="1:14" ht="17.25" customHeight="1" x14ac:dyDescent="0.3">
      <c r="A13" s="5">
        <v>6</v>
      </c>
      <c r="B13" s="6" t="s">
        <v>47</v>
      </c>
      <c r="C13" s="7" t="s">
        <v>171</v>
      </c>
      <c r="D13" s="49">
        <f t="shared" si="6"/>
        <v>0.25</v>
      </c>
      <c r="E13" s="49">
        <v>0.40421296296296294</v>
      </c>
      <c r="F13" s="50">
        <f t="shared" si="7"/>
        <v>0.15421296296296294</v>
      </c>
      <c r="G13" s="55">
        <v>0.40744212962962961</v>
      </c>
      <c r="H13" s="55">
        <v>0.56021990740740735</v>
      </c>
      <c r="I13" s="50">
        <f t="shared" si="8"/>
        <v>0.15277777777777773</v>
      </c>
      <c r="J13" s="55">
        <v>0.56282407407407409</v>
      </c>
      <c r="K13" s="55">
        <v>0.67361111111111116</v>
      </c>
      <c r="L13" s="50">
        <f t="shared" si="9"/>
        <v>0.11078703703703707</v>
      </c>
      <c r="M13" s="50">
        <f t="shared" si="10"/>
        <v>5.8333333333334125E-3</v>
      </c>
      <c r="N13" s="56">
        <f t="shared" si="11"/>
        <v>0.42361111111111116</v>
      </c>
    </row>
    <row r="14" spans="1:14" ht="17.25" customHeight="1" x14ac:dyDescent="0.3">
      <c r="A14" s="5">
        <v>8</v>
      </c>
      <c r="B14" s="6" t="s">
        <v>33</v>
      </c>
      <c r="C14" s="7" t="s">
        <v>171</v>
      </c>
      <c r="D14" s="49">
        <f t="shared" si="6"/>
        <v>0.25</v>
      </c>
      <c r="E14" s="49">
        <v>0.39863425925925927</v>
      </c>
      <c r="F14" s="50">
        <f t="shared" si="7"/>
        <v>0.14863425925925927</v>
      </c>
      <c r="G14" s="55">
        <v>0.40159722222222222</v>
      </c>
      <c r="H14" s="55">
        <v>0.56721064814814814</v>
      </c>
      <c r="I14" s="50">
        <f t="shared" si="8"/>
        <v>0.16561342592592593</v>
      </c>
      <c r="J14" s="55">
        <v>0.5697916666666667</v>
      </c>
      <c r="K14" s="55">
        <v>0.70207175925925924</v>
      </c>
      <c r="L14" s="50">
        <f t="shared" si="9"/>
        <v>0.13228009259259255</v>
      </c>
      <c r="M14" s="50">
        <f t="shared" si="10"/>
        <v>5.5439814814814969E-3</v>
      </c>
      <c r="N14" s="56">
        <f t="shared" si="11"/>
        <v>0.45207175925925924</v>
      </c>
    </row>
    <row r="15" spans="1:14" ht="17.25" customHeight="1" x14ac:dyDescent="0.3">
      <c r="A15" s="5">
        <v>9</v>
      </c>
      <c r="B15" s="6" t="s">
        <v>32</v>
      </c>
      <c r="C15" s="7" t="s">
        <v>171</v>
      </c>
      <c r="D15" s="49">
        <f t="shared" si="6"/>
        <v>0.25</v>
      </c>
      <c r="E15" s="49">
        <v>0.40722222222222221</v>
      </c>
      <c r="F15" s="50">
        <f t="shared" si="7"/>
        <v>0.15722222222222221</v>
      </c>
      <c r="G15" s="55">
        <v>0.41064814814814815</v>
      </c>
      <c r="H15" s="55">
        <v>0.57238425925925929</v>
      </c>
      <c r="I15" s="50">
        <f t="shared" si="8"/>
        <v>0.16173611111111114</v>
      </c>
      <c r="J15" s="55">
        <v>0.57598379629629626</v>
      </c>
      <c r="K15" s="55">
        <v>0.70434027777777775</v>
      </c>
      <c r="L15" s="50">
        <f t="shared" si="9"/>
        <v>0.12835648148148149</v>
      </c>
      <c r="M15" s="50">
        <f t="shared" si="10"/>
        <v>7.0254629629629139E-3</v>
      </c>
      <c r="N15" s="56">
        <f t="shared" si="11"/>
        <v>0.45434027777777775</v>
      </c>
    </row>
    <row r="16" spans="1:14" ht="17.25" customHeight="1" x14ac:dyDescent="0.3">
      <c r="A16" s="5">
        <v>10</v>
      </c>
      <c r="B16" s="6" t="s">
        <v>172</v>
      </c>
      <c r="C16" s="7" t="s">
        <v>171</v>
      </c>
      <c r="D16" s="49">
        <f t="shared" si="6"/>
        <v>0.25</v>
      </c>
      <c r="E16" s="49">
        <v>0.4004050925925926</v>
      </c>
      <c r="F16" s="50">
        <f t="shared" si="7"/>
        <v>0.1504050925925926</v>
      </c>
      <c r="G16" s="55">
        <v>0.40749999999999997</v>
      </c>
      <c r="H16" s="55">
        <v>0.56021990740740735</v>
      </c>
      <c r="I16" s="50">
        <f t="shared" si="8"/>
        <v>0.15271990740740737</v>
      </c>
      <c r="J16" s="55">
        <v>0.58020833333333333</v>
      </c>
      <c r="K16" s="55">
        <v>0.72525462962962972</v>
      </c>
      <c r="L16" s="50">
        <f t="shared" si="9"/>
        <v>0.1450462962962964</v>
      </c>
      <c r="M16" s="50">
        <f t="shared" si="10"/>
        <v>2.7083333333333348E-2</v>
      </c>
      <c r="N16" s="56">
        <f t="shared" si="11"/>
        <v>0.47525462962962972</v>
      </c>
    </row>
    <row r="17" spans="1:14" ht="17.25" customHeight="1" x14ac:dyDescent="0.3">
      <c r="A17" s="5">
        <v>11</v>
      </c>
      <c r="B17" s="6" t="s">
        <v>69</v>
      </c>
      <c r="C17" s="7" t="s">
        <v>171</v>
      </c>
      <c r="D17" s="49">
        <f t="shared" si="6"/>
        <v>0.25</v>
      </c>
      <c r="E17" s="49">
        <v>0.42657407407407405</v>
      </c>
      <c r="F17" s="50">
        <f t="shared" si="7"/>
        <v>0.17657407407407405</v>
      </c>
      <c r="G17" s="55">
        <v>0.43055555555555558</v>
      </c>
      <c r="H17" s="55">
        <v>0.62627314814814816</v>
      </c>
      <c r="I17" s="50">
        <f t="shared" si="8"/>
        <v>0.19571759259259258</v>
      </c>
      <c r="J17" s="55">
        <v>0.62847222222222221</v>
      </c>
      <c r="K17" s="55">
        <v>0.77356481481481476</v>
      </c>
      <c r="L17" s="50">
        <f t="shared" si="9"/>
        <v>0.14509259259259255</v>
      </c>
      <c r="M17" s="50">
        <f t="shared" si="10"/>
        <v>6.180555555555578E-3</v>
      </c>
      <c r="N17" s="56">
        <f t="shared" si="11"/>
        <v>0.52356481481481476</v>
      </c>
    </row>
    <row r="18" spans="1:14" ht="17.25" customHeight="1" x14ac:dyDescent="0.3">
      <c r="A18" s="5">
        <v>12</v>
      </c>
      <c r="B18" s="6" t="s">
        <v>75</v>
      </c>
      <c r="C18" s="7" t="s">
        <v>76</v>
      </c>
      <c r="D18" s="49">
        <f t="shared" si="6"/>
        <v>0.25</v>
      </c>
      <c r="E18" s="49">
        <v>0.40023148148148152</v>
      </c>
      <c r="F18" s="50">
        <f t="shared" si="7"/>
        <v>0.15023148148148152</v>
      </c>
      <c r="G18" s="55">
        <v>0.4034490740740741</v>
      </c>
      <c r="H18" s="55">
        <v>0.64271990740740736</v>
      </c>
      <c r="I18" s="50">
        <f t="shared" si="8"/>
        <v>0.23927083333333327</v>
      </c>
      <c r="J18" s="55">
        <v>0.64832175925925928</v>
      </c>
      <c r="K18" s="55">
        <v>0.80766203703703709</v>
      </c>
      <c r="L18" s="50">
        <f t="shared" si="9"/>
        <v>0.15934027777777782</v>
      </c>
      <c r="M18" s="50">
        <f t="shared" si="10"/>
        <v>8.8194444444444908E-3</v>
      </c>
      <c r="N18" s="56">
        <f t="shared" si="11"/>
        <v>0.55766203703703709</v>
      </c>
    </row>
    <row r="19" spans="1:14" ht="17.25" customHeight="1" x14ac:dyDescent="0.3">
      <c r="A19" s="5">
        <v>13</v>
      </c>
      <c r="B19" s="6" t="s">
        <v>94</v>
      </c>
      <c r="C19" s="5" t="s">
        <v>93</v>
      </c>
      <c r="D19" s="49">
        <f t="shared" si="6"/>
        <v>0.25</v>
      </c>
      <c r="E19" s="49">
        <v>0.4369791666666667</v>
      </c>
      <c r="F19" s="50">
        <f t="shared" si="7"/>
        <v>0.1869791666666667</v>
      </c>
      <c r="G19" s="55">
        <v>0.4428125</v>
      </c>
      <c r="H19" s="55">
        <v>0.66266203703703697</v>
      </c>
      <c r="I19" s="50">
        <f t="shared" si="8"/>
        <v>0.21984953703703697</v>
      </c>
      <c r="J19" s="55">
        <v>0.66898148148148151</v>
      </c>
      <c r="K19" s="55">
        <v>0.85062499999999996</v>
      </c>
      <c r="L19" s="50">
        <f t="shared" si="9"/>
        <v>0.18164351851851845</v>
      </c>
      <c r="M19" s="50">
        <f t="shared" si="10"/>
        <v>1.2152777777777846E-2</v>
      </c>
      <c r="N19" s="56">
        <f t="shared" si="11"/>
        <v>0.60062499999999996</v>
      </c>
    </row>
    <row r="20" spans="1:14" ht="17.25" customHeight="1" x14ac:dyDescent="0.3">
      <c r="A20" s="5">
        <v>14</v>
      </c>
      <c r="B20" s="6" t="s">
        <v>173</v>
      </c>
      <c r="C20" s="5" t="s">
        <v>93</v>
      </c>
      <c r="D20" s="49">
        <f t="shared" si="6"/>
        <v>0.25</v>
      </c>
      <c r="E20" s="49">
        <v>0.45846064814814813</v>
      </c>
      <c r="F20" s="50">
        <f t="shared" si="7"/>
        <v>0.20846064814814813</v>
      </c>
      <c r="G20" s="55">
        <v>0.46856481481481477</v>
      </c>
      <c r="H20" s="55">
        <v>0.72302083333333333</v>
      </c>
      <c r="I20" s="50">
        <f t="shared" si="8"/>
        <v>0.25445601851851857</v>
      </c>
      <c r="J20" s="55">
        <v>0.73327546296296298</v>
      </c>
      <c r="K20" s="55">
        <v>1.0092592592592593</v>
      </c>
      <c r="L20" s="50">
        <f t="shared" si="9"/>
        <v>0.27598379629629632</v>
      </c>
      <c r="M20" s="50">
        <f t="shared" si="10"/>
        <v>2.0358796296296278E-2</v>
      </c>
      <c r="N20" s="56">
        <f t="shared" si="11"/>
        <v>0.7592592592592593</v>
      </c>
    </row>
    <row r="21" spans="1:14" ht="17.25" customHeight="1" x14ac:dyDescent="0.3">
      <c r="A21" s="5">
        <v>15</v>
      </c>
      <c r="B21" s="6" t="s">
        <v>67</v>
      </c>
      <c r="C21" s="7" t="s">
        <v>171</v>
      </c>
      <c r="D21" s="49">
        <f t="shared" si="6"/>
        <v>0.25</v>
      </c>
      <c r="E21" s="49">
        <v>0.45784722222222224</v>
      </c>
      <c r="F21" s="50">
        <f t="shared" si="7"/>
        <v>0.20784722222222224</v>
      </c>
      <c r="G21" s="55" t="s">
        <v>134</v>
      </c>
      <c r="H21" s="55"/>
      <c r="I21" s="50"/>
      <c r="J21" s="55"/>
      <c r="K21" s="55"/>
      <c r="L21" s="50"/>
      <c r="M21" s="50"/>
      <c r="N21" s="58" t="s">
        <v>134</v>
      </c>
    </row>
    <row r="22" spans="1:14" ht="17.25" customHeight="1" x14ac:dyDescent="0.3">
      <c r="B22" s="6"/>
      <c r="C22" s="7"/>
      <c r="D22" s="49"/>
      <c r="E22" s="49"/>
      <c r="F22" s="50"/>
      <c r="G22" s="55"/>
      <c r="H22" s="55"/>
      <c r="I22" s="50"/>
      <c r="J22" s="55"/>
      <c r="K22" s="55"/>
      <c r="N22" s="56"/>
    </row>
    <row r="23" spans="1:14" ht="17.25" customHeight="1" x14ac:dyDescent="0.3">
      <c r="B23" s="6" t="s">
        <v>174</v>
      </c>
      <c r="C23" s="7" t="s">
        <v>175</v>
      </c>
      <c r="D23" s="49">
        <f>TIME(6,0,0)</f>
        <v>0.25</v>
      </c>
      <c r="E23" s="49">
        <v>0.49553240740740739</v>
      </c>
      <c r="F23" s="50">
        <f>E23-D23</f>
        <v>0.24553240740740739</v>
      </c>
      <c r="G23" s="55">
        <v>0.5175925925925926</v>
      </c>
      <c r="H23" s="55">
        <v>0.76840277777777777</v>
      </c>
      <c r="I23" s="50">
        <f>H23-G23</f>
        <v>0.25081018518518516</v>
      </c>
      <c r="J23" s="55">
        <v>0.78749999999999998</v>
      </c>
      <c r="K23" s="55" t="s">
        <v>134</v>
      </c>
      <c r="L23" s="50"/>
      <c r="M23" s="50">
        <f>(G23-E23)+(J23-H23)</f>
        <v>4.115740740740742E-2</v>
      </c>
      <c r="N23" s="58" t="s">
        <v>134</v>
      </c>
    </row>
  </sheetData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3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8" customWidth="1"/>
    <col min="5" max="5" width="8.42578125" customWidth="1"/>
    <col min="6" max="6" width="10.7109375" customWidth="1"/>
    <col min="7" max="7" width="10" customWidth="1"/>
    <col min="8" max="8" width="11.42578125" customWidth="1"/>
    <col min="9" max="9" width="10.7109375" customWidth="1"/>
    <col min="10" max="10" width="8.140625" customWidth="1"/>
    <col min="11" max="11" width="7.85546875" customWidth="1"/>
    <col min="12" max="13" width="12" customWidth="1"/>
    <col min="14" max="14" width="14" customWidth="1"/>
    <col min="15" max="15" width="20.5703125" customWidth="1"/>
    <col min="16" max="34" width="8.85546875" customWidth="1"/>
  </cols>
  <sheetData>
    <row r="1" spans="1:14" ht="17.25" customHeight="1" x14ac:dyDescent="0.35">
      <c r="A1" s="42" t="s">
        <v>176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A4" s="5">
        <v>1</v>
      </c>
      <c r="B4" s="5" t="s">
        <v>11</v>
      </c>
      <c r="C4" s="7" t="s">
        <v>171</v>
      </c>
      <c r="D4" s="49">
        <f t="shared" ref="D4:D23" si="0">TIME(6,2,0)</f>
        <v>0.25138888888888888</v>
      </c>
      <c r="E4" s="49">
        <v>0.38428240740740743</v>
      </c>
      <c r="F4" s="57">
        <f t="shared" ref="F4:F23" si="1">E4-D4</f>
        <v>0.13289351851851855</v>
      </c>
      <c r="G4" s="55">
        <v>0.38495370370370369</v>
      </c>
      <c r="H4" s="55">
        <v>0.53153935185185186</v>
      </c>
      <c r="I4" s="50">
        <f t="shared" ref="I4:I19" si="2">H4-G4</f>
        <v>0.14658564814814817</v>
      </c>
      <c r="J4" s="55">
        <v>0.53277777777777779</v>
      </c>
      <c r="K4" s="55">
        <v>0.63767361111111109</v>
      </c>
      <c r="L4" s="50">
        <f t="shared" ref="L4:L19" si="3">K4-J4</f>
        <v>0.1048958333333333</v>
      </c>
      <c r="M4" s="50">
        <f t="shared" ref="M4:M19" si="4">(G4-E4)+(J4-H4)</f>
        <v>1.9097222222221877E-3</v>
      </c>
      <c r="N4" s="56">
        <f t="shared" ref="N4:N19" si="5">K4-D4</f>
        <v>0.38628472222222221</v>
      </c>
    </row>
    <row r="5" spans="1:14" ht="17.25" customHeight="1" x14ac:dyDescent="0.3">
      <c r="A5" s="5">
        <v>2</v>
      </c>
      <c r="B5" s="6" t="s">
        <v>7</v>
      </c>
      <c r="C5" s="7" t="s">
        <v>171</v>
      </c>
      <c r="D5" s="49">
        <f t="shared" si="0"/>
        <v>0.25138888888888888</v>
      </c>
      <c r="E5" s="49">
        <v>0.39783564814814815</v>
      </c>
      <c r="F5" s="50">
        <f t="shared" si="1"/>
        <v>0.14644675925925926</v>
      </c>
      <c r="G5" s="55">
        <v>0.40011574074074074</v>
      </c>
      <c r="H5" s="55">
        <v>0.54530092592592594</v>
      </c>
      <c r="I5" s="50">
        <f t="shared" si="2"/>
        <v>0.14518518518518519</v>
      </c>
      <c r="J5" s="55">
        <v>0.54819444444444443</v>
      </c>
      <c r="K5" s="55">
        <v>0.64392361111111107</v>
      </c>
      <c r="L5" s="57">
        <f t="shared" si="3"/>
        <v>9.5729166666666643E-2</v>
      </c>
      <c r="M5" s="50">
        <f t="shared" si="4"/>
        <v>5.1736111111110872E-3</v>
      </c>
      <c r="N5" s="56">
        <f t="shared" si="5"/>
        <v>0.39253472222222219</v>
      </c>
    </row>
    <row r="6" spans="1:14" ht="17.25" customHeight="1" x14ac:dyDescent="0.3">
      <c r="A6" s="5">
        <v>2</v>
      </c>
      <c r="B6" s="6" t="s">
        <v>152</v>
      </c>
      <c r="C6" s="7" t="s">
        <v>171</v>
      </c>
      <c r="D6" s="49">
        <f t="shared" si="0"/>
        <v>0.25138888888888888</v>
      </c>
      <c r="E6" s="49">
        <v>0.39126157407407408</v>
      </c>
      <c r="F6" s="50">
        <f t="shared" si="1"/>
        <v>0.1398726851851852</v>
      </c>
      <c r="G6" s="55">
        <v>0.39270833333333333</v>
      </c>
      <c r="H6" s="55">
        <v>0.53508101851851853</v>
      </c>
      <c r="I6" s="57">
        <f t="shared" si="2"/>
        <v>0.1423726851851852</v>
      </c>
      <c r="J6" s="55">
        <v>0.53790509259259256</v>
      </c>
      <c r="K6" s="55">
        <v>0.64392361111111107</v>
      </c>
      <c r="L6" s="50">
        <f t="shared" si="3"/>
        <v>0.10601851851851851</v>
      </c>
      <c r="M6" s="50">
        <f t="shared" si="4"/>
        <v>4.2708333333332793E-3</v>
      </c>
      <c r="N6" s="56">
        <f t="shared" si="5"/>
        <v>0.39253472222222219</v>
      </c>
    </row>
    <row r="7" spans="1:14" ht="17.25" customHeight="1" x14ac:dyDescent="0.3">
      <c r="A7" s="5">
        <v>4</v>
      </c>
      <c r="B7" s="6" t="s">
        <v>25</v>
      </c>
      <c r="C7" s="7" t="s">
        <v>171</v>
      </c>
      <c r="D7" s="49">
        <f t="shared" si="0"/>
        <v>0.25138888888888888</v>
      </c>
      <c r="E7" s="49">
        <v>0.39025462962962965</v>
      </c>
      <c r="F7" s="50">
        <f t="shared" si="1"/>
        <v>0.13886574074074076</v>
      </c>
      <c r="G7" s="55">
        <v>0.39243055555555556</v>
      </c>
      <c r="H7" s="55">
        <v>0.53842592592592597</v>
      </c>
      <c r="I7" s="50">
        <f t="shared" si="2"/>
        <v>0.14599537037037041</v>
      </c>
      <c r="J7" s="55">
        <v>0.54067129629629629</v>
      </c>
      <c r="K7" s="55">
        <v>0.64444444444444449</v>
      </c>
      <c r="L7" s="50">
        <f t="shared" si="3"/>
        <v>0.1037731481481482</v>
      </c>
      <c r="M7" s="50">
        <f t="shared" si="4"/>
        <v>4.4212962962962288E-3</v>
      </c>
      <c r="N7" s="56">
        <f t="shared" si="5"/>
        <v>0.3930555555555556</v>
      </c>
    </row>
    <row r="8" spans="1:14" ht="17.25" customHeight="1" x14ac:dyDescent="0.3">
      <c r="A8" s="5">
        <v>5</v>
      </c>
      <c r="B8" s="6" t="s">
        <v>170</v>
      </c>
      <c r="C8" s="7" t="s">
        <v>171</v>
      </c>
      <c r="D8" s="49">
        <f t="shared" si="0"/>
        <v>0.25138888888888888</v>
      </c>
      <c r="E8" s="49">
        <v>0.38685185185185184</v>
      </c>
      <c r="F8" s="50">
        <f t="shared" si="1"/>
        <v>0.13546296296296295</v>
      </c>
      <c r="G8" s="55">
        <v>0.38784722222222223</v>
      </c>
      <c r="H8" s="55">
        <v>0.54256944444444444</v>
      </c>
      <c r="I8" s="50">
        <f t="shared" si="2"/>
        <v>0.15472222222222221</v>
      </c>
      <c r="J8" s="55">
        <v>0.5440625</v>
      </c>
      <c r="K8" s="55">
        <v>0.65277777777777779</v>
      </c>
      <c r="L8" s="50">
        <f t="shared" si="3"/>
        <v>0.10871527777777779</v>
      </c>
      <c r="M8" s="50">
        <f t="shared" si="4"/>
        <v>2.4884259259259633E-3</v>
      </c>
      <c r="N8" s="56">
        <f t="shared" si="5"/>
        <v>0.40138888888888891</v>
      </c>
    </row>
    <row r="9" spans="1:14" ht="17.25" customHeight="1" x14ac:dyDescent="0.3">
      <c r="A9" s="5">
        <v>6</v>
      </c>
      <c r="B9" s="6" t="s">
        <v>15</v>
      </c>
      <c r="C9" s="7" t="s">
        <v>171</v>
      </c>
      <c r="D9" s="49">
        <f t="shared" si="0"/>
        <v>0.25138888888888888</v>
      </c>
      <c r="E9" s="49">
        <v>0.3853935185185185</v>
      </c>
      <c r="F9" s="50">
        <f t="shared" si="1"/>
        <v>0.13400462962962961</v>
      </c>
      <c r="G9" s="55">
        <v>0.38657407407407407</v>
      </c>
      <c r="H9" s="55">
        <v>0.54259259259259263</v>
      </c>
      <c r="I9" s="50">
        <f t="shared" si="2"/>
        <v>0.15601851851851856</v>
      </c>
      <c r="J9" s="55">
        <v>0.54402777777777778</v>
      </c>
      <c r="K9" s="55">
        <v>0.66666666666666663</v>
      </c>
      <c r="L9" s="50">
        <f t="shared" si="3"/>
        <v>0.12263888888888885</v>
      </c>
      <c r="M9" s="50">
        <f t="shared" si="4"/>
        <v>2.615740740740724E-3</v>
      </c>
      <c r="N9" s="56">
        <f t="shared" si="5"/>
        <v>0.41527777777777775</v>
      </c>
    </row>
    <row r="10" spans="1:14" ht="17.25" customHeight="1" x14ac:dyDescent="0.3">
      <c r="A10" s="5">
        <v>7</v>
      </c>
      <c r="B10" s="6" t="s">
        <v>18</v>
      </c>
      <c r="C10" s="7" t="s">
        <v>171</v>
      </c>
      <c r="D10" s="49">
        <f t="shared" si="0"/>
        <v>0.25138888888888888</v>
      </c>
      <c r="E10" s="49">
        <v>0.40158564814814812</v>
      </c>
      <c r="F10" s="50">
        <f t="shared" si="1"/>
        <v>0.15019675925925924</v>
      </c>
      <c r="G10" s="55">
        <v>0.40318287037037037</v>
      </c>
      <c r="H10" s="55">
        <v>0.56285879629629632</v>
      </c>
      <c r="I10" s="50">
        <f t="shared" si="2"/>
        <v>0.15967592592592594</v>
      </c>
      <c r="J10" s="55">
        <v>0.56568287037037035</v>
      </c>
      <c r="K10" s="55">
        <v>0.66671296296296301</v>
      </c>
      <c r="L10" s="50">
        <f t="shared" si="3"/>
        <v>0.10103009259259266</v>
      </c>
      <c r="M10" s="50">
        <f t="shared" si="4"/>
        <v>4.4212962962962843E-3</v>
      </c>
      <c r="N10" s="56">
        <f t="shared" si="5"/>
        <v>0.41532407407407412</v>
      </c>
    </row>
    <row r="11" spans="1:14" ht="17.25" customHeight="1" x14ac:dyDescent="0.3">
      <c r="A11" s="5">
        <v>8</v>
      </c>
      <c r="B11" s="6" t="s">
        <v>29</v>
      </c>
      <c r="C11" s="7" t="s">
        <v>171</v>
      </c>
      <c r="D11" s="49">
        <f t="shared" si="0"/>
        <v>0.25138888888888888</v>
      </c>
      <c r="E11" s="49">
        <v>0.40165509259259258</v>
      </c>
      <c r="F11" s="50">
        <f t="shared" si="1"/>
        <v>0.15026620370370369</v>
      </c>
      <c r="G11" s="55">
        <v>0.40307870370370369</v>
      </c>
      <c r="H11" s="55">
        <v>0.562962962962963</v>
      </c>
      <c r="I11" s="50">
        <f t="shared" si="2"/>
        <v>0.15988425925925931</v>
      </c>
      <c r="J11" s="55">
        <v>0.56527777777777777</v>
      </c>
      <c r="K11" s="55">
        <v>0.66724537037037035</v>
      </c>
      <c r="L11" s="50">
        <f t="shared" si="3"/>
        <v>0.10196759259259258</v>
      </c>
      <c r="M11" s="50">
        <f t="shared" si="4"/>
        <v>3.7384259259258812E-3</v>
      </c>
      <c r="N11" s="56">
        <f t="shared" si="5"/>
        <v>0.41585648148148147</v>
      </c>
    </row>
    <row r="12" spans="1:14" ht="17.25" customHeight="1" x14ac:dyDescent="0.3">
      <c r="A12" s="5">
        <v>9</v>
      </c>
      <c r="B12" s="6" t="s">
        <v>16</v>
      </c>
      <c r="C12" s="7" t="s">
        <v>171</v>
      </c>
      <c r="D12" s="49">
        <f t="shared" si="0"/>
        <v>0.25138888888888888</v>
      </c>
      <c r="E12" s="49">
        <v>0.40159722222222222</v>
      </c>
      <c r="F12" s="50">
        <f t="shared" si="1"/>
        <v>0.15020833333333333</v>
      </c>
      <c r="G12" s="55">
        <v>0.40381944444444445</v>
      </c>
      <c r="H12" s="55">
        <v>0.56289351851851854</v>
      </c>
      <c r="I12" s="50">
        <f t="shared" si="2"/>
        <v>0.15907407407407409</v>
      </c>
      <c r="J12" s="55">
        <v>0.56527777777777777</v>
      </c>
      <c r="K12" s="55">
        <v>0.66737268518518522</v>
      </c>
      <c r="L12" s="50">
        <f t="shared" si="3"/>
        <v>0.10209490740740745</v>
      </c>
      <c r="M12" s="50">
        <f t="shared" si="4"/>
        <v>4.6064814814814614E-3</v>
      </c>
      <c r="N12" s="56">
        <f t="shared" si="5"/>
        <v>0.41598379629629634</v>
      </c>
    </row>
    <row r="13" spans="1:14" ht="17.25" customHeight="1" x14ac:dyDescent="0.3">
      <c r="A13" s="5">
        <v>10</v>
      </c>
      <c r="B13" s="6" t="s">
        <v>172</v>
      </c>
      <c r="C13" s="7" t="s">
        <v>171</v>
      </c>
      <c r="D13" s="49">
        <f t="shared" si="0"/>
        <v>0.25138888888888888</v>
      </c>
      <c r="E13" s="49">
        <v>0.40167824074074077</v>
      </c>
      <c r="F13" s="50">
        <f t="shared" si="1"/>
        <v>0.15028935185185188</v>
      </c>
      <c r="G13" s="55">
        <v>0.40333333333333332</v>
      </c>
      <c r="H13" s="55">
        <v>0.57461805555555556</v>
      </c>
      <c r="I13" s="50">
        <f t="shared" si="2"/>
        <v>0.17128472222222224</v>
      </c>
      <c r="J13" s="55">
        <v>0.57600694444444445</v>
      </c>
      <c r="K13" s="55">
        <v>0.70381944444444444</v>
      </c>
      <c r="L13" s="50">
        <f t="shared" si="3"/>
        <v>0.1278125</v>
      </c>
      <c r="M13" s="50">
        <f t="shared" si="4"/>
        <v>3.0439814814814392E-3</v>
      </c>
      <c r="N13" s="56">
        <f t="shared" si="5"/>
        <v>0.45243055555555556</v>
      </c>
    </row>
    <row r="14" spans="1:14" ht="17.25" customHeight="1" x14ac:dyDescent="0.3">
      <c r="A14" s="5">
        <v>11</v>
      </c>
      <c r="B14" s="6" t="s">
        <v>56</v>
      </c>
      <c r="C14" s="7" t="s">
        <v>171</v>
      </c>
      <c r="D14" s="49">
        <f t="shared" si="0"/>
        <v>0.25138888888888888</v>
      </c>
      <c r="E14" s="49">
        <v>0.40952546296296294</v>
      </c>
      <c r="F14" s="50">
        <f t="shared" si="1"/>
        <v>0.15813657407407405</v>
      </c>
      <c r="G14" s="55">
        <v>0.41100694444444447</v>
      </c>
      <c r="H14" s="55">
        <v>0.58760416666666671</v>
      </c>
      <c r="I14" s="50">
        <f t="shared" si="2"/>
        <v>0.17659722222222224</v>
      </c>
      <c r="J14" s="55">
        <v>0.58930555555555553</v>
      </c>
      <c r="K14" s="55">
        <v>0.74976851851851856</v>
      </c>
      <c r="L14" s="50">
        <f t="shared" si="3"/>
        <v>0.16046296296296303</v>
      </c>
      <c r="M14" s="50">
        <f t="shared" si="4"/>
        <v>3.1828703703703498E-3</v>
      </c>
      <c r="N14" s="56">
        <f t="shared" si="5"/>
        <v>0.49837962962962967</v>
      </c>
    </row>
    <row r="15" spans="1:14" ht="17.25" customHeight="1" x14ac:dyDescent="0.3">
      <c r="A15" s="5">
        <v>12</v>
      </c>
      <c r="B15" s="5" t="s">
        <v>70</v>
      </c>
      <c r="C15" s="7" t="s">
        <v>177</v>
      </c>
      <c r="D15" s="49">
        <f t="shared" si="0"/>
        <v>0.25138888888888888</v>
      </c>
      <c r="E15" s="49">
        <v>0.40920138888888891</v>
      </c>
      <c r="F15" s="50">
        <f t="shared" si="1"/>
        <v>0.15781250000000002</v>
      </c>
      <c r="G15" s="55">
        <v>0.41218749999999998</v>
      </c>
      <c r="H15" s="55">
        <v>0.6164236111111111</v>
      </c>
      <c r="I15" s="50">
        <f t="shared" si="2"/>
        <v>0.20423611111111112</v>
      </c>
      <c r="J15" s="55">
        <v>0.62023148148148144</v>
      </c>
      <c r="K15" s="55">
        <v>0.81046296296296294</v>
      </c>
      <c r="L15" s="50">
        <f t="shared" si="3"/>
        <v>0.1902314814814815</v>
      </c>
      <c r="M15" s="50">
        <f t="shared" si="4"/>
        <v>6.7939814814814148E-3</v>
      </c>
      <c r="N15" s="56">
        <f t="shared" si="5"/>
        <v>0.55907407407407406</v>
      </c>
    </row>
    <row r="16" spans="1:14" ht="17.25" customHeight="1" x14ac:dyDescent="0.3">
      <c r="A16" s="5">
        <v>13</v>
      </c>
      <c r="B16" s="6" t="s">
        <v>94</v>
      </c>
      <c r="C16" s="5" t="s">
        <v>93</v>
      </c>
      <c r="D16" s="49">
        <f t="shared" si="0"/>
        <v>0.25138888888888888</v>
      </c>
      <c r="E16" s="49">
        <v>0.43223379629629627</v>
      </c>
      <c r="F16" s="50">
        <f t="shared" si="1"/>
        <v>0.18084490740740738</v>
      </c>
      <c r="G16" s="55">
        <v>0.43960648148148146</v>
      </c>
      <c r="H16" s="55">
        <v>0.71600694444444446</v>
      </c>
      <c r="I16" s="50">
        <f t="shared" si="2"/>
        <v>0.276400462962963</v>
      </c>
      <c r="J16" s="55">
        <v>0.72482638888888884</v>
      </c>
      <c r="K16" s="55">
        <v>0.91284722222222225</v>
      </c>
      <c r="L16" s="50">
        <f t="shared" si="3"/>
        <v>0.18802083333333341</v>
      </c>
      <c r="M16" s="50">
        <f t="shared" si="4"/>
        <v>1.619212962962957E-2</v>
      </c>
      <c r="N16" s="56">
        <f t="shared" si="5"/>
        <v>0.66145833333333337</v>
      </c>
    </row>
    <row r="17" spans="1:14" ht="17.25" customHeight="1" x14ac:dyDescent="0.3">
      <c r="A17" s="5">
        <v>14</v>
      </c>
      <c r="B17" s="6" t="s">
        <v>173</v>
      </c>
      <c r="C17" s="5" t="s">
        <v>93</v>
      </c>
      <c r="D17" s="49">
        <f t="shared" si="0"/>
        <v>0.25138888888888888</v>
      </c>
      <c r="E17" s="49">
        <v>0.46506944444444442</v>
      </c>
      <c r="F17" s="50">
        <f t="shared" si="1"/>
        <v>0.21368055555555554</v>
      </c>
      <c r="G17" s="55">
        <v>0.47381944444444446</v>
      </c>
      <c r="H17" s="55">
        <v>0.73656250000000001</v>
      </c>
      <c r="I17" s="50">
        <f t="shared" si="2"/>
        <v>0.26274305555555555</v>
      </c>
      <c r="J17" s="55">
        <v>0.74629629629629635</v>
      </c>
      <c r="K17" s="55">
        <v>0.95157407407407413</v>
      </c>
      <c r="L17" s="50">
        <f t="shared" si="3"/>
        <v>0.20527777777777778</v>
      </c>
      <c r="M17" s="50">
        <f t="shared" si="4"/>
        <v>1.8483796296296373E-2</v>
      </c>
      <c r="N17" s="56">
        <f t="shared" si="5"/>
        <v>0.70018518518518524</v>
      </c>
    </row>
    <row r="18" spans="1:14" ht="17.25" customHeight="1" x14ac:dyDescent="0.3">
      <c r="A18" s="5">
        <v>15</v>
      </c>
      <c r="B18" s="6" t="s">
        <v>178</v>
      </c>
      <c r="C18" s="7" t="s">
        <v>179</v>
      </c>
      <c r="D18" s="49">
        <f t="shared" si="0"/>
        <v>0.25138888888888888</v>
      </c>
      <c r="E18" s="49">
        <v>0.4824074074074074</v>
      </c>
      <c r="F18" s="50">
        <f t="shared" si="1"/>
        <v>0.23101851851851851</v>
      </c>
      <c r="G18" s="55">
        <v>0.49114583333333334</v>
      </c>
      <c r="H18" s="55">
        <v>0.7063194444444445</v>
      </c>
      <c r="I18" s="50">
        <f t="shared" si="2"/>
        <v>0.21517361111111116</v>
      </c>
      <c r="J18" s="55">
        <v>0.72256944444444449</v>
      </c>
      <c r="K18" s="55">
        <v>0.96550925925925923</v>
      </c>
      <c r="L18" s="50">
        <f t="shared" si="3"/>
        <v>0.24293981481481475</v>
      </c>
      <c r="M18" s="50">
        <f t="shared" si="4"/>
        <v>2.4988425925925928E-2</v>
      </c>
      <c r="N18" s="56">
        <f t="shared" si="5"/>
        <v>0.71412037037037035</v>
      </c>
    </row>
    <row r="19" spans="1:14" ht="17.25" customHeight="1" x14ac:dyDescent="0.3">
      <c r="A19" s="5">
        <v>16</v>
      </c>
      <c r="B19" s="6" t="s">
        <v>180</v>
      </c>
      <c r="C19" s="7" t="s">
        <v>179</v>
      </c>
      <c r="D19" s="49">
        <f t="shared" si="0"/>
        <v>0.25138888888888888</v>
      </c>
      <c r="E19" s="49">
        <v>0.48236111111111113</v>
      </c>
      <c r="F19" s="50">
        <f t="shared" si="1"/>
        <v>0.23097222222222225</v>
      </c>
      <c r="G19" s="55">
        <v>0.49114583333333334</v>
      </c>
      <c r="H19" s="55">
        <v>0.7063194444444445</v>
      </c>
      <c r="I19" s="50">
        <f t="shared" si="2"/>
        <v>0.21517361111111116</v>
      </c>
      <c r="J19" s="55">
        <v>0.72256944444444449</v>
      </c>
      <c r="K19" s="55">
        <v>0.96594907407407404</v>
      </c>
      <c r="L19" s="50">
        <f t="shared" si="3"/>
        <v>0.24337962962962956</v>
      </c>
      <c r="M19" s="50">
        <f t="shared" si="4"/>
        <v>2.5034722222222194E-2</v>
      </c>
      <c r="N19" s="56">
        <f t="shared" si="5"/>
        <v>0.71456018518518516</v>
      </c>
    </row>
    <row r="20" spans="1:14" ht="18" customHeight="1" x14ac:dyDescent="0.3">
      <c r="A20" s="5">
        <v>17</v>
      </c>
      <c r="B20" s="5" t="s">
        <v>181</v>
      </c>
      <c r="C20" s="7" t="s">
        <v>137</v>
      </c>
      <c r="D20" s="49">
        <f t="shared" si="0"/>
        <v>0.25138888888888888</v>
      </c>
      <c r="E20" s="49">
        <v>0.52638888888888891</v>
      </c>
      <c r="F20" s="50">
        <f t="shared" si="1"/>
        <v>0.27500000000000002</v>
      </c>
      <c r="G20" s="55">
        <v>0.54374999999999996</v>
      </c>
      <c r="H20" s="55" t="s">
        <v>134</v>
      </c>
      <c r="J20" s="55"/>
      <c r="K20" s="55"/>
      <c r="N20" s="56"/>
    </row>
    <row r="21" spans="1:14" ht="17.25" customHeight="1" x14ac:dyDescent="0.3">
      <c r="B21" s="6" t="s">
        <v>49</v>
      </c>
      <c r="C21" s="7" t="s">
        <v>182</v>
      </c>
      <c r="D21" s="49">
        <f t="shared" si="0"/>
        <v>0.25138888888888888</v>
      </c>
      <c r="E21" s="49">
        <v>0.39785879629629628</v>
      </c>
      <c r="F21" s="50">
        <f t="shared" si="1"/>
        <v>0.1464699074074074</v>
      </c>
      <c r="G21" s="55">
        <v>0.40011574074074074</v>
      </c>
      <c r="H21" s="55">
        <v>0.54530092592592594</v>
      </c>
      <c r="I21" s="50">
        <f>H21-G21</f>
        <v>0.14518518518518519</v>
      </c>
      <c r="J21" s="55" t="s">
        <v>134</v>
      </c>
      <c r="K21" s="55"/>
      <c r="N21" s="56"/>
    </row>
    <row r="22" spans="1:14" ht="17.25" customHeight="1" x14ac:dyDescent="0.3">
      <c r="B22" s="6" t="s">
        <v>39</v>
      </c>
      <c r="C22" s="7" t="s">
        <v>171</v>
      </c>
      <c r="D22" s="49">
        <f t="shared" si="0"/>
        <v>0.25138888888888888</v>
      </c>
      <c r="E22" s="49">
        <v>0.40163194444444444</v>
      </c>
      <c r="F22" s="50">
        <f t="shared" si="1"/>
        <v>0.15024305555555556</v>
      </c>
      <c r="G22" s="55">
        <v>0.40413194444444445</v>
      </c>
      <c r="H22" s="55" t="s">
        <v>134</v>
      </c>
      <c r="J22" s="55"/>
      <c r="K22" s="55"/>
      <c r="N22" s="56"/>
    </row>
    <row r="23" spans="1:14" ht="17.25" customHeight="1" x14ac:dyDescent="0.3">
      <c r="B23" s="5" t="s">
        <v>183</v>
      </c>
      <c r="C23" s="7" t="s">
        <v>184</v>
      </c>
      <c r="D23" s="49">
        <f t="shared" si="0"/>
        <v>0.25138888888888888</v>
      </c>
      <c r="E23" s="49">
        <v>0.46642361111111114</v>
      </c>
      <c r="F23" s="50">
        <f t="shared" si="1"/>
        <v>0.21503472222222225</v>
      </c>
      <c r="G23" s="55">
        <v>0.47100694444444446</v>
      </c>
      <c r="H23" s="55" t="s">
        <v>134</v>
      </c>
      <c r="J23" s="55"/>
      <c r="K23" s="55"/>
      <c r="N23" s="56"/>
    </row>
  </sheetData>
  <pageMargins left="0.7" right="0.7" top="0.75" bottom="0.75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8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4.140625" customWidth="1"/>
    <col min="5" max="5" width="10.85546875" customWidth="1"/>
    <col min="6" max="6" width="10.7109375" customWidth="1"/>
    <col min="7" max="8" width="8.140625" customWidth="1"/>
    <col min="9" max="9" width="12" customWidth="1"/>
    <col min="10" max="11" width="8.7109375" customWidth="1"/>
    <col min="12" max="12" width="12" customWidth="1"/>
    <col min="13" max="13" width="11.140625" customWidth="1"/>
    <col min="14" max="14" width="14" customWidth="1"/>
    <col min="15" max="15" width="20.5703125" customWidth="1"/>
    <col min="16" max="26" width="8.85546875" customWidth="1"/>
  </cols>
  <sheetData>
    <row r="1" spans="1:15" ht="17.25" customHeight="1" x14ac:dyDescent="0.35">
      <c r="A1" s="42" t="s">
        <v>185</v>
      </c>
      <c r="B1" s="7"/>
      <c r="C1" s="7"/>
      <c r="D1" s="7"/>
      <c r="E1" s="7"/>
      <c r="F1" s="49"/>
      <c r="G1" s="7"/>
      <c r="H1" s="7"/>
      <c r="I1" s="50"/>
      <c r="J1" s="7"/>
      <c r="K1" s="7"/>
      <c r="L1" s="50"/>
      <c r="M1" s="7"/>
      <c r="N1" s="51"/>
      <c r="O1" s="7"/>
    </row>
    <row r="2" spans="1:15" ht="17.25" customHeight="1" x14ac:dyDescent="0.35">
      <c r="A2" s="1"/>
      <c r="B2" s="7"/>
      <c r="C2" s="7"/>
      <c r="D2" s="7"/>
      <c r="E2" s="7"/>
      <c r="F2" s="49"/>
      <c r="G2" s="7"/>
      <c r="H2" s="7"/>
      <c r="I2" s="50"/>
      <c r="J2" s="7"/>
      <c r="K2" s="7"/>
      <c r="L2" s="50"/>
      <c r="M2" s="7"/>
      <c r="N2" s="51"/>
      <c r="O2" s="7"/>
    </row>
    <row r="3" spans="1:15" ht="18" customHeight="1" x14ac:dyDescent="0.3">
      <c r="A3" s="52"/>
      <c r="B3" s="6"/>
      <c r="C3" s="7"/>
      <c r="D3" s="7"/>
      <c r="E3" s="7"/>
      <c r="F3" s="49"/>
      <c r="G3" s="7"/>
      <c r="H3" s="7"/>
      <c r="I3" s="50"/>
      <c r="J3" s="7"/>
      <c r="K3" s="7"/>
      <c r="L3" s="50"/>
      <c r="M3" s="7"/>
      <c r="N3" s="51"/>
      <c r="O3" s="7"/>
    </row>
    <row r="4" spans="1:15" ht="18" customHeight="1" x14ac:dyDescent="0.3">
      <c r="A4" s="52" t="s">
        <v>130</v>
      </c>
      <c r="B4" s="7"/>
      <c r="C4" s="7"/>
      <c r="D4" s="7"/>
      <c r="E4" s="7"/>
      <c r="F4" s="49"/>
      <c r="G4" s="7"/>
      <c r="H4" s="7"/>
      <c r="I4" s="50"/>
      <c r="J4" s="7"/>
      <c r="K4" s="7"/>
      <c r="L4" s="50"/>
      <c r="M4" s="7"/>
      <c r="N4" s="53"/>
      <c r="O4" s="7"/>
    </row>
    <row r="5" spans="1:15" ht="17.25" customHeight="1" x14ac:dyDescent="0.3">
      <c r="A5" s="52" t="s">
        <v>117</v>
      </c>
      <c r="B5" s="52" t="s">
        <v>0</v>
      </c>
      <c r="C5" s="52" t="s">
        <v>118</v>
      </c>
      <c r="D5" s="52" t="s">
        <v>119</v>
      </c>
      <c r="E5" s="52" t="s">
        <v>120</v>
      </c>
      <c r="F5" s="50" t="s">
        <v>121</v>
      </c>
      <c r="G5" s="52" t="s">
        <v>122</v>
      </c>
      <c r="H5" s="52" t="s">
        <v>123</v>
      </c>
      <c r="I5" s="50" t="s">
        <v>124</v>
      </c>
      <c r="J5" s="52" t="s">
        <v>125</v>
      </c>
      <c r="K5" s="17" t="s">
        <v>126</v>
      </c>
      <c r="L5" s="50" t="s">
        <v>127</v>
      </c>
      <c r="M5" s="52" t="s">
        <v>128</v>
      </c>
      <c r="N5" s="53" t="s">
        <v>129</v>
      </c>
      <c r="O5" s="52"/>
    </row>
    <row r="6" spans="1:15" ht="17.25" customHeight="1" x14ac:dyDescent="0.3">
      <c r="A6" s="59">
        <v>1</v>
      </c>
      <c r="B6" s="6" t="s">
        <v>15</v>
      </c>
      <c r="C6" s="7" t="s">
        <v>171</v>
      </c>
      <c r="D6" s="7">
        <f t="shared" ref="D6:D18" si="0">TIME(6,0,0)</f>
        <v>0.25</v>
      </c>
      <c r="E6" s="7">
        <v>0.38177083333333334</v>
      </c>
      <c r="F6" s="50">
        <f t="shared" ref="F6:F18" si="1">E6-D6</f>
        <v>0.13177083333333334</v>
      </c>
      <c r="G6" s="7">
        <v>0.38312499999999999</v>
      </c>
      <c r="H6" s="7">
        <v>0.53111111111111109</v>
      </c>
      <c r="I6" s="57">
        <f t="shared" ref="I6:I17" si="2">H6-G6</f>
        <v>0.1479861111111111</v>
      </c>
      <c r="J6" s="7">
        <v>0.53255787037037039</v>
      </c>
      <c r="K6" s="7">
        <v>0.63655092592592599</v>
      </c>
      <c r="L6" s="50">
        <f t="shared" ref="L6:L15" si="3">K6-J6</f>
        <v>0.1039930555555556</v>
      </c>
      <c r="M6" s="7">
        <f t="shared" ref="M6:M16" si="4">(G6-E6)+(J6-H6)</f>
        <v>2.8009259259259567E-3</v>
      </c>
      <c r="N6" s="56">
        <f t="shared" ref="N6:N15" si="5">K6-D6</f>
        <v>0.38655092592592599</v>
      </c>
      <c r="O6" s="7"/>
    </row>
    <row r="7" spans="1:15" ht="18" customHeight="1" x14ac:dyDescent="0.3">
      <c r="A7" s="59">
        <v>2</v>
      </c>
      <c r="B7" s="6" t="s">
        <v>170</v>
      </c>
      <c r="C7" s="7" t="s">
        <v>171</v>
      </c>
      <c r="D7" s="7">
        <f t="shared" si="0"/>
        <v>0.25</v>
      </c>
      <c r="E7" s="7">
        <v>0.38155092592592593</v>
      </c>
      <c r="F7" s="57">
        <f t="shared" si="1"/>
        <v>0.13155092592592593</v>
      </c>
      <c r="G7" s="7">
        <v>0.38254629629629627</v>
      </c>
      <c r="H7" s="7">
        <v>0.53796296296296298</v>
      </c>
      <c r="I7" s="50">
        <f t="shared" si="2"/>
        <v>0.1554166666666667</v>
      </c>
      <c r="J7" s="7">
        <v>0.53962962962962957</v>
      </c>
      <c r="K7" s="7">
        <v>0.64241898148148147</v>
      </c>
      <c r="L7" s="57">
        <f t="shared" si="3"/>
        <v>0.1027893518518519</v>
      </c>
      <c r="M7" s="7">
        <f t="shared" si="4"/>
        <v>2.6620370370369351E-3</v>
      </c>
      <c r="N7" s="53">
        <f t="shared" si="5"/>
        <v>0.39241898148148147</v>
      </c>
      <c r="O7" s="7"/>
    </row>
    <row r="8" spans="1:15" ht="17.25" customHeight="1" x14ac:dyDescent="0.3">
      <c r="A8" s="59">
        <v>3</v>
      </c>
      <c r="B8" s="6" t="s">
        <v>25</v>
      </c>
      <c r="C8" s="7" t="s">
        <v>171</v>
      </c>
      <c r="D8" s="7">
        <f t="shared" si="0"/>
        <v>0.25</v>
      </c>
      <c r="E8" s="7">
        <v>0.38965277777777779</v>
      </c>
      <c r="F8" s="50">
        <f t="shared" si="1"/>
        <v>0.13965277777777779</v>
      </c>
      <c r="G8" s="7">
        <v>0.39185185185185184</v>
      </c>
      <c r="H8" s="7">
        <v>0.54699074074074072</v>
      </c>
      <c r="I8" s="50">
        <f t="shared" si="2"/>
        <v>0.15513888888888888</v>
      </c>
      <c r="J8" s="7">
        <v>0.54921296296296296</v>
      </c>
      <c r="K8" s="7">
        <v>0.65300925925925923</v>
      </c>
      <c r="L8" s="50">
        <f t="shared" si="3"/>
        <v>0.10379629629629628</v>
      </c>
      <c r="M8" s="7">
        <f t="shared" si="4"/>
        <v>4.4212962962962843E-3</v>
      </c>
      <c r="N8" s="53">
        <f t="shared" si="5"/>
        <v>0.40300925925925923</v>
      </c>
      <c r="O8" s="7"/>
    </row>
    <row r="9" spans="1:15" ht="17.25" customHeight="1" x14ac:dyDescent="0.3">
      <c r="A9" s="59">
        <v>4</v>
      </c>
      <c r="B9" s="6" t="s">
        <v>39</v>
      </c>
      <c r="C9" s="6" t="s">
        <v>171</v>
      </c>
      <c r="D9" s="7">
        <f t="shared" si="0"/>
        <v>0.25</v>
      </c>
      <c r="E9" s="7">
        <v>0.40002314814814816</v>
      </c>
      <c r="F9" s="50">
        <f t="shared" si="1"/>
        <v>0.15002314814814816</v>
      </c>
      <c r="G9" s="7">
        <v>0.40208333333333335</v>
      </c>
      <c r="H9" s="7">
        <v>0.55209490740740741</v>
      </c>
      <c r="I9" s="50">
        <f t="shared" si="2"/>
        <v>0.15001157407407406</v>
      </c>
      <c r="J9" s="7">
        <v>0.55449074074074078</v>
      </c>
      <c r="K9" s="7">
        <v>0.68136574074074074</v>
      </c>
      <c r="L9" s="50">
        <f t="shared" si="3"/>
        <v>0.12687499999999996</v>
      </c>
      <c r="M9" s="7">
        <f t="shared" si="4"/>
        <v>4.4560185185185675E-3</v>
      </c>
      <c r="N9" s="53">
        <f t="shared" si="5"/>
        <v>0.43136574074074074</v>
      </c>
      <c r="O9" s="7"/>
    </row>
    <row r="10" spans="1:15" ht="17.25" customHeight="1" x14ac:dyDescent="0.3">
      <c r="A10" s="59">
        <v>5</v>
      </c>
      <c r="B10" s="6" t="s">
        <v>172</v>
      </c>
      <c r="C10" s="6" t="s">
        <v>171</v>
      </c>
      <c r="D10" s="7">
        <f t="shared" si="0"/>
        <v>0.25</v>
      </c>
      <c r="E10" s="7">
        <v>0.4</v>
      </c>
      <c r="F10" s="50">
        <f t="shared" si="1"/>
        <v>0.15000000000000002</v>
      </c>
      <c r="G10" s="7">
        <v>0.40329861111111115</v>
      </c>
      <c r="H10" s="7">
        <v>0.56909722222222225</v>
      </c>
      <c r="I10" s="50">
        <f t="shared" si="2"/>
        <v>0.1657986111111111</v>
      </c>
      <c r="J10" s="7">
        <v>0.57314814814814818</v>
      </c>
      <c r="K10" s="7">
        <v>0.69751157407407405</v>
      </c>
      <c r="L10" s="50">
        <f t="shared" si="3"/>
        <v>0.12436342592592586</v>
      </c>
      <c r="M10" s="7">
        <f t="shared" si="4"/>
        <v>7.3495370370370572E-3</v>
      </c>
      <c r="N10" s="53">
        <f t="shared" si="5"/>
        <v>0.44751157407407405</v>
      </c>
      <c r="O10" s="7"/>
    </row>
    <row r="11" spans="1:15" ht="18" customHeight="1" x14ac:dyDescent="0.3">
      <c r="A11" s="59">
        <v>6</v>
      </c>
      <c r="B11" s="6" t="s">
        <v>18</v>
      </c>
      <c r="C11" s="7" t="s">
        <v>171</v>
      </c>
      <c r="D11" s="7">
        <f t="shared" si="0"/>
        <v>0.25</v>
      </c>
      <c r="E11" s="7">
        <v>0.40685185185185185</v>
      </c>
      <c r="F11" s="50">
        <f t="shared" si="1"/>
        <v>0.15685185185185185</v>
      </c>
      <c r="G11" s="7">
        <v>0.40953703703703703</v>
      </c>
      <c r="H11" s="7">
        <v>0.55965277777777778</v>
      </c>
      <c r="I11" s="50">
        <f t="shared" si="2"/>
        <v>0.15011574074074074</v>
      </c>
      <c r="J11" s="7">
        <v>0.56284722222222217</v>
      </c>
      <c r="K11" s="7">
        <v>0.70081018518518512</v>
      </c>
      <c r="L11" s="50">
        <f t="shared" si="3"/>
        <v>0.13796296296296295</v>
      </c>
      <c r="M11" s="7">
        <f t="shared" si="4"/>
        <v>5.879629629629568E-3</v>
      </c>
      <c r="N11" s="53">
        <f t="shared" si="5"/>
        <v>0.45081018518518512</v>
      </c>
      <c r="O11" s="7"/>
    </row>
    <row r="12" spans="1:15" ht="17.25" customHeight="1" x14ac:dyDescent="0.3">
      <c r="A12" s="59">
        <v>7</v>
      </c>
      <c r="B12" s="6" t="s">
        <v>56</v>
      </c>
      <c r="C12" s="6" t="s">
        <v>186</v>
      </c>
      <c r="D12" s="7">
        <f t="shared" si="0"/>
        <v>0.25</v>
      </c>
      <c r="E12" s="7">
        <v>0.40706018518518516</v>
      </c>
      <c r="F12" s="50">
        <f t="shared" si="1"/>
        <v>0.15706018518518516</v>
      </c>
      <c r="G12" s="7">
        <v>0.40769675925925924</v>
      </c>
      <c r="H12" s="7">
        <v>0.60081018518518514</v>
      </c>
      <c r="I12" s="50">
        <f t="shared" si="2"/>
        <v>0.1931134259259259</v>
      </c>
      <c r="J12" s="7">
        <v>0.60219907407407403</v>
      </c>
      <c r="K12" s="7">
        <v>0.74336805555555552</v>
      </c>
      <c r="L12" s="50">
        <f t="shared" si="3"/>
        <v>0.14116898148148149</v>
      </c>
      <c r="M12" s="7">
        <f t="shared" si="4"/>
        <v>2.025462962962965E-3</v>
      </c>
      <c r="N12" s="53">
        <f t="shared" si="5"/>
        <v>0.49336805555555552</v>
      </c>
      <c r="O12" s="7"/>
    </row>
    <row r="13" spans="1:15" ht="17.25" customHeight="1" x14ac:dyDescent="0.3">
      <c r="A13" s="59">
        <v>8</v>
      </c>
      <c r="B13" s="6" t="s">
        <v>90</v>
      </c>
      <c r="C13" s="6"/>
      <c r="D13" s="7">
        <f t="shared" si="0"/>
        <v>0.25</v>
      </c>
      <c r="E13" s="7">
        <v>0.44746527777777773</v>
      </c>
      <c r="F13" s="50">
        <f t="shared" si="1"/>
        <v>0.19746527777777773</v>
      </c>
      <c r="G13" s="7">
        <v>0.45657407407407408</v>
      </c>
      <c r="H13" s="7">
        <v>0.70052083333333337</v>
      </c>
      <c r="I13" s="50">
        <f t="shared" si="2"/>
        <v>0.24394675925925929</v>
      </c>
      <c r="J13" s="7">
        <v>0.70949074074074081</v>
      </c>
      <c r="K13" s="7">
        <v>0.89347222222222233</v>
      </c>
      <c r="L13" s="50">
        <f t="shared" si="3"/>
        <v>0.18398148148148152</v>
      </c>
      <c r="M13" s="7">
        <f t="shared" si="4"/>
        <v>1.8078703703703791E-2</v>
      </c>
      <c r="N13" s="53">
        <f t="shared" si="5"/>
        <v>0.64347222222222233</v>
      </c>
      <c r="O13" s="7"/>
    </row>
    <row r="14" spans="1:15" ht="17.25" customHeight="1" x14ac:dyDescent="0.3">
      <c r="A14" s="59">
        <v>9</v>
      </c>
      <c r="B14" s="6" t="s">
        <v>173</v>
      </c>
      <c r="C14" s="6" t="s">
        <v>93</v>
      </c>
      <c r="D14" s="7">
        <f t="shared" si="0"/>
        <v>0.25</v>
      </c>
      <c r="E14" s="7">
        <v>0.44750000000000001</v>
      </c>
      <c r="F14" s="50">
        <f t="shared" si="1"/>
        <v>0.19750000000000001</v>
      </c>
      <c r="G14" s="7">
        <v>0.45614583333333331</v>
      </c>
      <c r="H14" s="7">
        <v>0.70589120370370362</v>
      </c>
      <c r="I14" s="50">
        <f t="shared" si="2"/>
        <v>0.24974537037037031</v>
      </c>
      <c r="J14" s="7">
        <v>0.71516203703703696</v>
      </c>
      <c r="K14" s="7">
        <v>0.92320601851851858</v>
      </c>
      <c r="L14" s="50">
        <f t="shared" si="3"/>
        <v>0.20804398148148162</v>
      </c>
      <c r="M14" s="7">
        <f t="shared" si="4"/>
        <v>1.7916666666666636E-2</v>
      </c>
      <c r="N14" s="53">
        <f t="shared" si="5"/>
        <v>0.67320601851851858</v>
      </c>
      <c r="O14" s="7"/>
    </row>
    <row r="15" spans="1:15" ht="18" customHeight="1" x14ac:dyDescent="0.3">
      <c r="A15" s="59">
        <v>10</v>
      </c>
      <c r="B15" s="6" t="s">
        <v>94</v>
      </c>
      <c r="C15" s="6" t="s">
        <v>93</v>
      </c>
      <c r="D15" s="7">
        <f t="shared" si="0"/>
        <v>0.25</v>
      </c>
      <c r="E15" s="7">
        <v>0.44460648148148146</v>
      </c>
      <c r="F15" s="50">
        <f t="shared" si="1"/>
        <v>0.19460648148148146</v>
      </c>
      <c r="G15" s="7">
        <v>0.44798611111111114</v>
      </c>
      <c r="H15" s="7">
        <v>0.71450231481481474</v>
      </c>
      <c r="I15" s="50">
        <f t="shared" si="2"/>
        <v>0.2665162037037036</v>
      </c>
      <c r="J15" s="7">
        <v>0.72199074074074077</v>
      </c>
      <c r="K15" s="7">
        <v>0.99091435185185184</v>
      </c>
      <c r="L15" s="50">
        <f t="shared" si="3"/>
        <v>0.26892361111111107</v>
      </c>
      <c r="M15" s="7">
        <f t="shared" si="4"/>
        <v>1.08680555555557E-2</v>
      </c>
      <c r="N15" s="53">
        <f t="shared" si="5"/>
        <v>0.74091435185185184</v>
      </c>
      <c r="O15" s="7"/>
    </row>
    <row r="16" spans="1:15" ht="17.25" customHeight="1" x14ac:dyDescent="0.3">
      <c r="A16" s="59">
        <v>11</v>
      </c>
      <c r="B16" s="6" t="s">
        <v>88</v>
      </c>
      <c r="C16" s="7" t="s">
        <v>89</v>
      </c>
      <c r="D16" s="7">
        <f t="shared" si="0"/>
        <v>0.25</v>
      </c>
      <c r="E16" s="7">
        <v>0.44689814814814816</v>
      </c>
      <c r="F16" s="50">
        <f t="shared" si="1"/>
        <v>0.19689814814814816</v>
      </c>
      <c r="G16" s="7">
        <v>0.45565972222222223</v>
      </c>
      <c r="H16" s="7">
        <v>0.7023611111111111</v>
      </c>
      <c r="I16" s="50">
        <f t="shared" si="2"/>
        <v>0.24670138888888887</v>
      </c>
      <c r="J16" s="7">
        <v>0.71574074074074068</v>
      </c>
      <c r="K16" s="52" t="s">
        <v>134</v>
      </c>
      <c r="L16" s="50"/>
      <c r="M16" s="7">
        <f t="shared" si="4"/>
        <v>2.2141203703703649E-2</v>
      </c>
      <c r="N16" s="53" t="s">
        <v>134</v>
      </c>
      <c r="O16" s="7" t="s">
        <v>187</v>
      </c>
    </row>
    <row r="17" spans="1:15" ht="17.25" customHeight="1" x14ac:dyDescent="0.3">
      <c r="A17" s="59">
        <v>12</v>
      </c>
      <c r="B17" s="6" t="s">
        <v>29</v>
      </c>
      <c r="C17" s="7" t="s">
        <v>171</v>
      </c>
      <c r="D17" s="7">
        <f t="shared" si="0"/>
        <v>0.25</v>
      </c>
      <c r="E17" s="7">
        <v>0.40685185185185185</v>
      </c>
      <c r="F17" s="50">
        <f t="shared" si="1"/>
        <v>0.15685185185185185</v>
      </c>
      <c r="G17" s="7">
        <v>0.40953703703703703</v>
      </c>
      <c r="H17" s="7">
        <v>0.55965277777777778</v>
      </c>
      <c r="I17" s="50">
        <f t="shared" si="2"/>
        <v>0.15011574074074074</v>
      </c>
      <c r="J17" s="52" t="s">
        <v>134</v>
      </c>
      <c r="K17" s="52"/>
      <c r="L17" s="50"/>
      <c r="M17" s="7"/>
      <c r="N17" s="53" t="s">
        <v>134</v>
      </c>
      <c r="O17" s="7" t="s">
        <v>188</v>
      </c>
    </row>
    <row r="18" spans="1:15" ht="17.25" customHeight="1" x14ac:dyDescent="0.3">
      <c r="A18" s="59">
        <v>13</v>
      </c>
      <c r="B18" s="6" t="s">
        <v>189</v>
      </c>
      <c r="C18" s="6" t="s">
        <v>89</v>
      </c>
      <c r="D18" s="7">
        <f t="shared" si="0"/>
        <v>0.25</v>
      </c>
      <c r="E18" s="7">
        <v>0.44745370370370369</v>
      </c>
      <c r="F18" s="50">
        <f t="shared" si="1"/>
        <v>0.19745370370370369</v>
      </c>
      <c r="G18" s="7">
        <v>0.45688657407407413</v>
      </c>
      <c r="H18" s="52" t="s">
        <v>134</v>
      </c>
      <c r="I18" s="50"/>
      <c r="J18" s="7"/>
      <c r="K18" s="7"/>
      <c r="L18" s="50"/>
      <c r="M18" s="7"/>
      <c r="N18" s="53" t="s">
        <v>134</v>
      </c>
      <c r="O18" s="7" t="s">
        <v>190</v>
      </c>
    </row>
  </sheetData>
  <pageMargins left="0.7" right="0.7" top="0.75" bottom="0.75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1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0.5703125" customWidth="1"/>
    <col min="5" max="5" width="10.85546875" customWidth="1"/>
    <col min="6" max="6" width="10.7109375" customWidth="1"/>
    <col min="7" max="8" width="8.140625" customWidth="1"/>
    <col min="9" max="9" width="12" customWidth="1"/>
    <col min="10" max="11" width="8.7109375" customWidth="1"/>
    <col min="12" max="12" width="12" customWidth="1"/>
    <col min="13" max="13" width="11.140625" customWidth="1"/>
    <col min="14" max="14" width="14" customWidth="1"/>
    <col min="15" max="26" width="8.85546875" customWidth="1"/>
  </cols>
  <sheetData>
    <row r="1" spans="1:14" ht="17.25" customHeight="1" x14ac:dyDescent="0.35">
      <c r="A1" s="42" t="s">
        <v>191</v>
      </c>
      <c r="B1" s="7"/>
      <c r="C1" s="7"/>
      <c r="D1" s="7"/>
      <c r="E1" s="7"/>
      <c r="F1" s="49"/>
      <c r="G1" s="7"/>
      <c r="H1" s="7"/>
      <c r="I1" s="50"/>
      <c r="J1" s="7"/>
      <c r="K1" s="7"/>
      <c r="L1" s="50"/>
      <c r="M1" s="49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50"/>
      <c r="J2" s="7"/>
      <c r="K2" s="7"/>
      <c r="L2" s="50"/>
      <c r="M2" s="49"/>
      <c r="N2" s="51"/>
    </row>
    <row r="3" spans="1:14" ht="17.25" customHeight="1" x14ac:dyDescent="0.3">
      <c r="A3" s="52" t="s">
        <v>115</v>
      </c>
      <c r="B3" s="7"/>
      <c r="C3" s="7"/>
      <c r="D3" s="7"/>
      <c r="E3" s="7"/>
      <c r="F3" s="49"/>
      <c r="G3" s="7"/>
      <c r="H3" s="7"/>
      <c r="I3" s="50"/>
      <c r="J3" s="7"/>
      <c r="K3" s="7"/>
      <c r="L3" s="50"/>
      <c r="M3" s="49"/>
      <c r="N3" s="53"/>
    </row>
    <row r="4" spans="1:14" ht="17.25" customHeight="1" x14ac:dyDescent="0.3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2" t="s">
        <v>122</v>
      </c>
      <c r="H4" s="52" t="s">
        <v>123</v>
      </c>
      <c r="I4" s="50" t="s">
        <v>124</v>
      </c>
      <c r="J4" s="52" t="s">
        <v>125</v>
      </c>
      <c r="K4" s="17" t="s">
        <v>126</v>
      </c>
      <c r="L4" s="50" t="s">
        <v>127</v>
      </c>
      <c r="M4" s="50" t="s">
        <v>128</v>
      </c>
      <c r="N4" s="53" t="s">
        <v>129</v>
      </c>
    </row>
    <row r="5" spans="1:14" ht="18" customHeight="1" x14ac:dyDescent="0.3">
      <c r="A5" s="59">
        <v>1</v>
      </c>
      <c r="B5" s="6" t="s">
        <v>85</v>
      </c>
      <c r="C5" s="6" t="s">
        <v>50</v>
      </c>
      <c r="D5" s="7">
        <f>TIME(6,0,0)</f>
        <v>0.25</v>
      </c>
      <c r="E5" s="7">
        <v>0.42667824074074073</v>
      </c>
      <c r="F5" s="57">
        <f>E5-D5</f>
        <v>0.17667824074074073</v>
      </c>
      <c r="G5" s="7">
        <v>0.4304398148148148</v>
      </c>
      <c r="H5" s="7">
        <v>0.64203703703703707</v>
      </c>
      <c r="I5" s="57">
        <f>H5-G5</f>
        <v>0.21159722222222227</v>
      </c>
      <c r="J5" s="7">
        <v>0.6476736111111111</v>
      </c>
      <c r="K5" s="7">
        <v>0.83974537037037045</v>
      </c>
      <c r="L5" s="57">
        <f>K5-J5</f>
        <v>0.19207175925925934</v>
      </c>
      <c r="M5" s="49">
        <f>(G5-E5)+(J5-H5)</f>
        <v>9.3981481481481E-3</v>
      </c>
      <c r="N5" s="56">
        <f>K5-D5</f>
        <v>0.58974537037037045</v>
      </c>
    </row>
    <row r="6" spans="1:14" ht="18" customHeight="1" x14ac:dyDescent="0.3">
      <c r="A6" s="52"/>
      <c r="B6" s="7"/>
      <c r="C6" s="7"/>
      <c r="D6" s="7"/>
      <c r="E6" s="7"/>
      <c r="F6" s="49"/>
      <c r="G6" s="7"/>
      <c r="H6" s="7"/>
      <c r="I6" s="50"/>
      <c r="J6" s="7"/>
      <c r="K6" s="7"/>
      <c r="L6" s="50"/>
      <c r="M6" s="49"/>
      <c r="N6" s="51"/>
    </row>
    <row r="7" spans="1:14" ht="18" customHeight="1" x14ac:dyDescent="0.3">
      <c r="A7" s="52" t="s">
        <v>130</v>
      </c>
      <c r="B7" s="7"/>
      <c r="C7" s="7"/>
      <c r="D7" s="7"/>
      <c r="E7" s="7"/>
      <c r="F7" s="49"/>
      <c r="G7" s="7"/>
      <c r="H7" s="7"/>
      <c r="I7" s="50"/>
      <c r="J7" s="7"/>
      <c r="K7" s="7"/>
      <c r="L7" s="50"/>
      <c r="M7" s="49"/>
      <c r="N7" s="53"/>
    </row>
    <row r="8" spans="1:14" ht="17.25" customHeight="1" x14ac:dyDescent="0.3">
      <c r="A8" s="52" t="s">
        <v>117</v>
      </c>
      <c r="B8" s="52" t="s">
        <v>0</v>
      </c>
      <c r="C8" s="52" t="s">
        <v>118</v>
      </c>
      <c r="D8" s="52" t="s">
        <v>119</v>
      </c>
      <c r="E8" s="52" t="s">
        <v>120</v>
      </c>
      <c r="F8" s="50" t="s">
        <v>121</v>
      </c>
      <c r="G8" s="52" t="s">
        <v>122</v>
      </c>
      <c r="H8" s="52" t="s">
        <v>123</v>
      </c>
      <c r="I8" s="50" t="s">
        <v>124</v>
      </c>
      <c r="J8" s="52" t="s">
        <v>125</v>
      </c>
      <c r="K8" s="17" t="s">
        <v>126</v>
      </c>
      <c r="L8" s="50" t="s">
        <v>127</v>
      </c>
      <c r="M8" s="50" t="s">
        <v>128</v>
      </c>
      <c r="N8" s="53" t="s">
        <v>129</v>
      </c>
    </row>
    <row r="9" spans="1:14" ht="17.25" customHeight="1" x14ac:dyDescent="0.3">
      <c r="A9" s="59">
        <v>1</v>
      </c>
      <c r="B9" s="6" t="s">
        <v>170</v>
      </c>
      <c r="C9" s="7" t="s">
        <v>171</v>
      </c>
      <c r="D9" s="7">
        <f t="shared" ref="D9:D16" si="0">TIME(6,0,0)</f>
        <v>0.25</v>
      </c>
      <c r="E9" s="7">
        <v>0.3821180555555555</v>
      </c>
      <c r="F9" s="57">
        <f t="shared" ref="F9:F14" si="1">E9-D9</f>
        <v>0.1321180555555555</v>
      </c>
      <c r="G9" s="7">
        <v>0.38339120370370372</v>
      </c>
      <c r="H9" s="7">
        <v>0.54344907407407406</v>
      </c>
      <c r="I9" s="50">
        <f t="shared" ref="I9:I14" si="2">H9-G9</f>
        <v>0.16005787037037034</v>
      </c>
      <c r="J9" s="7">
        <v>0.54540509259259262</v>
      </c>
      <c r="K9" s="7">
        <v>0.64710648148148142</v>
      </c>
      <c r="L9" s="57">
        <f t="shared" ref="L9:L12" si="3">K9-J9</f>
        <v>0.1017013888888888</v>
      </c>
      <c r="M9" s="49">
        <f t="shared" ref="M9:M14" si="4">(G9-E9)+(J9-H9)</f>
        <v>3.2291666666667829E-3</v>
      </c>
      <c r="N9" s="56">
        <f t="shared" ref="N9:N12" si="5">K9-D9</f>
        <v>0.39710648148148142</v>
      </c>
    </row>
    <row r="10" spans="1:14" ht="18" customHeight="1" x14ac:dyDescent="0.3">
      <c r="A10" s="59">
        <v>2</v>
      </c>
      <c r="B10" s="6" t="s">
        <v>15</v>
      </c>
      <c r="C10" s="7" t="s">
        <v>171</v>
      </c>
      <c r="D10" s="7">
        <f t="shared" si="0"/>
        <v>0.25</v>
      </c>
      <c r="E10" s="7">
        <v>0.38369212962962962</v>
      </c>
      <c r="F10" s="50">
        <f t="shared" si="1"/>
        <v>0.13369212962962962</v>
      </c>
      <c r="G10" s="7">
        <v>0.38530092592592591</v>
      </c>
      <c r="H10" s="7">
        <v>0.53969907407407403</v>
      </c>
      <c r="I10" s="57">
        <f t="shared" si="2"/>
        <v>0.15439814814814812</v>
      </c>
      <c r="J10" s="7">
        <v>0.54116898148148151</v>
      </c>
      <c r="K10" s="7">
        <v>0.65427083333333336</v>
      </c>
      <c r="L10" s="50">
        <f t="shared" si="3"/>
        <v>0.11310185185185184</v>
      </c>
      <c r="M10" s="49">
        <f t="shared" si="4"/>
        <v>3.0787037037037779E-3</v>
      </c>
      <c r="N10" s="53">
        <f t="shared" si="5"/>
        <v>0.40427083333333336</v>
      </c>
    </row>
    <row r="11" spans="1:14" ht="17.25" customHeight="1" x14ac:dyDescent="0.3">
      <c r="A11" s="59">
        <v>3</v>
      </c>
      <c r="B11" s="6" t="s">
        <v>37</v>
      </c>
      <c r="C11" s="7" t="s">
        <v>38</v>
      </c>
      <c r="D11" s="7">
        <f t="shared" si="0"/>
        <v>0.25</v>
      </c>
      <c r="E11" s="7">
        <v>0.3821180555555555</v>
      </c>
      <c r="F11" s="57">
        <f t="shared" si="1"/>
        <v>0.1321180555555555</v>
      </c>
      <c r="G11" s="7">
        <v>0.38347222222222221</v>
      </c>
      <c r="H11" s="7">
        <v>0.53969907407407403</v>
      </c>
      <c r="I11" s="50">
        <f t="shared" si="2"/>
        <v>0.15622685185185181</v>
      </c>
      <c r="J11" s="7">
        <v>0.54085648148148147</v>
      </c>
      <c r="K11" s="7">
        <v>0.67660879629629633</v>
      </c>
      <c r="L11" s="50">
        <f t="shared" si="3"/>
        <v>0.13575231481481487</v>
      </c>
      <c r="M11" s="49">
        <f t="shared" si="4"/>
        <v>2.5115740740741521E-3</v>
      </c>
      <c r="N11" s="53">
        <f t="shared" si="5"/>
        <v>0.42660879629629633</v>
      </c>
    </row>
    <row r="12" spans="1:14" ht="17.25" customHeight="1" x14ac:dyDescent="0.3">
      <c r="A12" s="59">
        <v>4</v>
      </c>
      <c r="B12" s="6" t="s">
        <v>56</v>
      </c>
      <c r="C12" s="6" t="s">
        <v>186</v>
      </c>
      <c r="D12" s="7">
        <f t="shared" si="0"/>
        <v>0.25</v>
      </c>
      <c r="E12" s="7">
        <v>0.40664351851851849</v>
      </c>
      <c r="F12" s="50">
        <f t="shared" si="1"/>
        <v>0.15664351851851849</v>
      </c>
      <c r="G12" s="7">
        <v>0.40747685185185184</v>
      </c>
      <c r="H12" s="7">
        <v>0.61290509259259263</v>
      </c>
      <c r="I12" s="50">
        <f t="shared" si="2"/>
        <v>0.20542824074074079</v>
      </c>
      <c r="J12" s="7">
        <v>0.61400462962962965</v>
      </c>
      <c r="K12" s="7">
        <v>0.76407407407407402</v>
      </c>
      <c r="L12" s="50">
        <f t="shared" si="3"/>
        <v>0.15006944444444437</v>
      </c>
      <c r="M12" s="49">
        <f t="shared" si="4"/>
        <v>1.9328703703703765E-3</v>
      </c>
      <c r="N12" s="53">
        <f t="shared" si="5"/>
        <v>0.51407407407407402</v>
      </c>
    </row>
    <row r="13" spans="1:14" ht="17.25" customHeight="1" x14ac:dyDescent="0.3">
      <c r="A13" s="59">
        <v>5</v>
      </c>
      <c r="B13" s="6" t="s">
        <v>173</v>
      </c>
      <c r="C13" s="6" t="s">
        <v>93</v>
      </c>
      <c r="D13" s="7">
        <f t="shared" si="0"/>
        <v>0.25</v>
      </c>
      <c r="E13" s="7">
        <v>0.45607638888888885</v>
      </c>
      <c r="F13" s="50">
        <f t="shared" si="1"/>
        <v>0.20607638888888885</v>
      </c>
      <c r="G13" s="7">
        <v>0.46695601851851848</v>
      </c>
      <c r="H13" s="7">
        <v>0.76090277777777782</v>
      </c>
      <c r="I13" s="50">
        <f t="shared" si="2"/>
        <v>0.29394675925925934</v>
      </c>
      <c r="J13" s="7">
        <v>0.76724537037037033</v>
      </c>
      <c r="K13" s="7">
        <v>2.4363425925925927E-2</v>
      </c>
      <c r="L13" s="50">
        <v>0.25711805555555556</v>
      </c>
      <c r="M13" s="49">
        <f t="shared" si="4"/>
        <v>1.7222222222222139E-2</v>
      </c>
      <c r="N13" s="53">
        <v>0.77447916666666661</v>
      </c>
    </row>
    <row r="14" spans="1:14" ht="17.25" customHeight="1" x14ac:dyDescent="0.3">
      <c r="A14" s="59"/>
      <c r="B14" s="6" t="s">
        <v>172</v>
      </c>
      <c r="C14" s="7" t="s">
        <v>171</v>
      </c>
      <c r="D14" s="7">
        <f t="shared" si="0"/>
        <v>0.25</v>
      </c>
      <c r="E14" s="7">
        <v>0.39842592592592596</v>
      </c>
      <c r="F14" s="50">
        <f t="shared" si="1"/>
        <v>0.14842592592592596</v>
      </c>
      <c r="G14" s="7">
        <v>0.40092592592592591</v>
      </c>
      <c r="H14" s="7">
        <v>0.5973842592592592</v>
      </c>
      <c r="I14" s="50">
        <f t="shared" si="2"/>
        <v>0.19645833333333329</v>
      </c>
      <c r="J14" s="7">
        <v>0.60276620370370371</v>
      </c>
      <c r="K14" s="52" t="s">
        <v>134</v>
      </c>
      <c r="L14" s="50"/>
      <c r="M14" s="49">
        <f t="shared" si="4"/>
        <v>7.8819444444444553E-3</v>
      </c>
      <c r="N14" s="53" t="s">
        <v>134</v>
      </c>
    </row>
    <row r="15" spans="1:14" ht="18" customHeight="1" x14ac:dyDescent="0.3">
      <c r="A15" s="59"/>
      <c r="B15" s="6" t="s">
        <v>192</v>
      </c>
      <c r="C15" s="6" t="s">
        <v>193</v>
      </c>
      <c r="D15" s="7">
        <f t="shared" si="0"/>
        <v>0.25</v>
      </c>
      <c r="E15" s="52" t="s">
        <v>143</v>
      </c>
      <c r="F15" s="50"/>
      <c r="G15" s="7"/>
      <c r="H15" s="7"/>
      <c r="I15" s="50"/>
      <c r="J15" s="7"/>
      <c r="K15" s="7"/>
      <c r="L15" s="50"/>
      <c r="M15" s="49"/>
      <c r="N15" s="53" t="s">
        <v>143</v>
      </c>
    </row>
    <row r="16" spans="1:14" ht="18" customHeight="1" x14ac:dyDescent="0.3">
      <c r="A16" s="59"/>
      <c r="B16" s="6" t="s">
        <v>29</v>
      </c>
      <c r="C16" s="7" t="s">
        <v>171</v>
      </c>
      <c r="D16" s="7">
        <f t="shared" si="0"/>
        <v>0.25</v>
      </c>
      <c r="E16" s="52" t="s">
        <v>143</v>
      </c>
      <c r="F16" s="50"/>
      <c r="G16" s="7"/>
      <c r="H16" s="7"/>
      <c r="I16" s="50"/>
      <c r="J16" s="7"/>
      <c r="K16" s="7"/>
      <c r="L16" s="50"/>
      <c r="M16" s="49"/>
      <c r="N16" s="53" t="s">
        <v>143</v>
      </c>
    </row>
    <row r="18" spans="1:14" ht="18" customHeight="1" x14ac:dyDescent="0.3">
      <c r="A18" s="52" t="s">
        <v>194</v>
      </c>
      <c r="B18" s="6"/>
      <c r="C18" s="7"/>
      <c r="D18" s="7"/>
      <c r="E18" s="7"/>
      <c r="F18" s="50"/>
      <c r="G18" s="7"/>
      <c r="H18" s="7"/>
      <c r="I18" s="50"/>
      <c r="J18" s="7"/>
      <c r="K18" s="7"/>
      <c r="L18" s="50"/>
      <c r="M18" s="49"/>
      <c r="N18" s="53"/>
    </row>
    <row r="19" spans="1:14" ht="17.25" customHeight="1" x14ac:dyDescent="0.3">
      <c r="A19" s="52" t="s">
        <v>117</v>
      </c>
      <c r="B19" s="52" t="s">
        <v>0</v>
      </c>
      <c r="C19" s="52" t="s">
        <v>118</v>
      </c>
      <c r="D19" s="52" t="s">
        <v>119</v>
      </c>
      <c r="E19" s="52" t="s">
        <v>120</v>
      </c>
      <c r="F19" s="50" t="s">
        <v>121</v>
      </c>
      <c r="G19" s="52" t="s">
        <v>122</v>
      </c>
      <c r="H19" s="52" t="s">
        <v>123</v>
      </c>
      <c r="I19" s="50" t="s">
        <v>124</v>
      </c>
      <c r="J19" s="52" t="s">
        <v>125</v>
      </c>
      <c r="K19" s="17" t="s">
        <v>126</v>
      </c>
      <c r="L19" s="50" t="s">
        <v>127</v>
      </c>
      <c r="M19" s="50" t="s">
        <v>128</v>
      </c>
      <c r="N19" s="53" t="s">
        <v>129</v>
      </c>
    </row>
    <row r="20" spans="1:14" ht="17.25" customHeight="1" x14ac:dyDescent="0.3">
      <c r="A20" s="59">
        <v>1</v>
      </c>
      <c r="B20" s="6" t="s">
        <v>195</v>
      </c>
      <c r="C20" s="7" t="s">
        <v>196</v>
      </c>
      <c r="D20" s="7">
        <f t="shared" ref="D20:D21" si="6">TIME(6,0,0)</f>
        <v>0.25</v>
      </c>
      <c r="E20" s="7">
        <v>0.45957175925925925</v>
      </c>
      <c r="F20" s="50">
        <f t="shared" ref="F20:F21" si="7">E20-D20</f>
        <v>0.20957175925925925</v>
      </c>
      <c r="G20" s="7">
        <v>0.46417824074074071</v>
      </c>
      <c r="H20" s="7">
        <v>0.69004629629629621</v>
      </c>
      <c r="I20" s="50">
        <f t="shared" ref="I20:I21" si="8">H20-G20</f>
        <v>0.2258680555555555</v>
      </c>
      <c r="J20" s="7">
        <v>0.70023148148148151</v>
      </c>
      <c r="K20" s="7">
        <v>0.89479166666666676</v>
      </c>
      <c r="L20" s="50">
        <f>K20-J20</f>
        <v>0.19456018518518525</v>
      </c>
      <c r="M20" s="49">
        <f>(G20-E20)+(J20-H20)</f>
        <v>1.4791666666666758E-2</v>
      </c>
      <c r="N20" s="53">
        <f>K20-D20</f>
        <v>0.64479166666666676</v>
      </c>
    </row>
    <row r="21" spans="1:14" ht="17.25" customHeight="1" x14ac:dyDescent="0.3">
      <c r="A21" s="7"/>
      <c r="B21" s="6" t="s">
        <v>197</v>
      </c>
      <c r="C21" s="6" t="s">
        <v>198</v>
      </c>
      <c r="D21" s="7">
        <f t="shared" si="6"/>
        <v>0.25</v>
      </c>
      <c r="E21" s="7">
        <v>0.41072916666666665</v>
      </c>
      <c r="F21" s="50">
        <f t="shared" si="7"/>
        <v>0.16072916666666665</v>
      </c>
      <c r="G21" s="7">
        <v>0.41359953703703706</v>
      </c>
      <c r="H21" s="7">
        <v>0.6522337962962963</v>
      </c>
      <c r="I21" s="50">
        <f t="shared" si="8"/>
        <v>0.23863425925925924</v>
      </c>
      <c r="J21" s="52" t="s">
        <v>134</v>
      </c>
      <c r="K21" s="7"/>
      <c r="L21" s="50"/>
      <c r="M21" s="49"/>
      <c r="N21" s="53" t="s">
        <v>134</v>
      </c>
    </row>
  </sheetData>
  <pageMargins left="0.7" right="0.7" top="0.75" bottom="0.75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"/>
  <sheetViews>
    <sheetView workbookViewId="0"/>
    <sheetView workbookViewId="1"/>
  </sheetViews>
  <sheetFormatPr defaultColWidth="14.42578125" defaultRowHeight="15" customHeight="1" x14ac:dyDescent="0.25"/>
  <cols>
    <col min="1" max="1" width="8.7109375" customWidth="1"/>
    <col min="2" max="2" width="21" customWidth="1"/>
    <col min="3" max="3" width="15.140625" customWidth="1"/>
    <col min="4" max="5" width="8.7109375" customWidth="1"/>
    <col min="6" max="6" width="9" customWidth="1"/>
    <col min="7" max="8" width="8.7109375" customWidth="1"/>
    <col min="9" max="9" width="9" customWidth="1"/>
    <col min="10" max="11" width="8.7109375" customWidth="1"/>
    <col min="12" max="13" width="9" customWidth="1"/>
    <col min="14" max="14" width="12.7109375" customWidth="1"/>
    <col min="15" max="26" width="8.7109375" customWidth="1"/>
  </cols>
  <sheetData>
    <row r="1" spans="1:14" ht="21" x14ac:dyDescent="0.35">
      <c r="A1" s="1" t="s">
        <v>199</v>
      </c>
      <c r="F1" s="49"/>
      <c r="I1" s="49"/>
      <c r="L1" s="49"/>
      <c r="M1" s="49"/>
      <c r="N1" s="49"/>
    </row>
    <row r="2" spans="1:14" x14ac:dyDescent="0.25">
      <c r="A2" s="52"/>
      <c r="F2" s="49"/>
      <c r="I2" s="49"/>
      <c r="L2" s="49"/>
      <c r="M2" s="49"/>
      <c r="N2" s="49"/>
    </row>
    <row r="3" spans="1:14" ht="17.25" x14ac:dyDescent="0.3">
      <c r="A3" s="52" t="s">
        <v>130</v>
      </c>
      <c r="C3" s="7"/>
      <c r="F3" s="49"/>
      <c r="G3" s="7"/>
      <c r="H3" s="7"/>
      <c r="I3" s="49"/>
      <c r="J3" s="7"/>
      <c r="K3" s="7"/>
      <c r="L3" s="49"/>
      <c r="M3" s="49"/>
      <c r="N3" s="53"/>
    </row>
    <row r="4" spans="1:14" ht="17.25" x14ac:dyDescent="0.3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2" t="s">
        <v>122</v>
      </c>
      <c r="H4" s="52" t="s">
        <v>123</v>
      </c>
      <c r="I4" s="50" t="s">
        <v>124</v>
      </c>
      <c r="J4" s="52" t="s">
        <v>125</v>
      </c>
      <c r="K4" s="17" t="s">
        <v>126</v>
      </c>
      <c r="L4" s="50" t="s">
        <v>127</v>
      </c>
      <c r="M4" s="50" t="s">
        <v>128</v>
      </c>
      <c r="N4" s="53" t="s">
        <v>129</v>
      </c>
    </row>
    <row r="5" spans="1:14" ht="17.25" x14ac:dyDescent="0.3">
      <c r="A5" s="59">
        <v>1</v>
      </c>
      <c r="B5" s="6" t="s">
        <v>170</v>
      </c>
      <c r="C5" s="7" t="s">
        <v>200</v>
      </c>
      <c r="D5" s="7">
        <v>0.25</v>
      </c>
      <c r="E5" s="7">
        <v>0.38368055555555558</v>
      </c>
      <c r="F5" s="57">
        <v>0.13368055555555558</v>
      </c>
      <c r="G5" s="7">
        <v>0.38481481481481478</v>
      </c>
      <c r="H5" s="7">
        <v>0.54461805555555554</v>
      </c>
      <c r="I5" s="57">
        <v>0.15980324074074076</v>
      </c>
      <c r="J5" s="7">
        <v>0.54571759259259256</v>
      </c>
      <c r="K5" s="7">
        <v>0.65074074074074073</v>
      </c>
      <c r="L5" s="57">
        <v>0.10502314814814817</v>
      </c>
      <c r="M5" s="49">
        <v>2.2337962962962199E-3</v>
      </c>
      <c r="N5" s="56">
        <v>0.40074074074074073</v>
      </c>
    </row>
    <row r="6" spans="1:14" ht="17.25" x14ac:dyDescent="0.3">
      <c r="A6" s="59">
        <v>2</v>
      </c>
      <c r="B6" s="6" t="s">
        <v>15</v>
      </c>
      <c r="C6" s="7" t="s">
        <v>200</v>
      </c>
      <c r="D6" s="7">
        <v>0.25</v>
      </c>
      <c r="E6" s="7">
        <v>0.38715277777777773</v>
      </c>
      <c r="F6" s="50">
        <v>0.13715277777777773</v>
      </c>
      <c r="G6" s="7">
        <v>0.38836805555555554</v>
      </c>
      <c r="H6" s="7">
        <v>0.54872685185185188</v>
      </c>
      <c r="I6" s="50">
        <v>0.16035879629629635</v>
      </c>
      <c r="J6" s="7">
        <v>0.55052083333333335</v>
      </c>
      <c r="K6" s="7">
        <v>0.67109953703703706</v>
      </c>
      <c r="L6" s="50">
        <v>0.12057870370370372</v>
      </c>
      <c r="M6" s="49">
        <v>3.0092592592592671E-3</v>
      </c>
      <c r="N6" s="53">
        <v>0.42109953703703706</v>
      </c>
    </row>
    <row r="7" spans="1:14" ht="17.25" x14ac:dyDescent="0.3">
      <c r="A7" s="59">
        <v>3</v>
      </c>
      <c r="B7" s="6" t="s">
        <v>47</v>
      </c>
      <c r="C7" s="7" t="s">
        <v>200</v>
      </c>
      <c r="D7" s="7">
        <v>0.25</v>
      </c>
      <c r="E7" s="7">
        <v>0.40846064814814814</v>
      </c>
      <c r="F7" s="50">
        <v>0.15846064814814814</v>
      </c>
      <c r="G7" s="7">
        <v>0.41076388888888887</v>
      </c>
      <c r="H7" s="7">
        <v>0.58315972222222223</v>
      </c>
      <c r="I7" s="50">
        <v>0.17239583333333336</v>
      </c>
      <c r="J7" s="7">
        <v>0.58491898148148147</v>
      </c>
      <c r="K7" s="7">
        <v>0.70549768518518519</v>
      </c>
      <c r="L7" s="50">
        <v>0.12057870370370372</v>
      </c>
      <c r="M7" s="49">
        <v>4.0624999999999689E-3</v>
      </c>
      <c r="N7" s="53">
        <v>0.45549768518518519</v>
      </c>
    </row>
    <row r="8" spans="1:14" ht="17.25" x14ac:dyDescent="0.3">
      <c r="A8" s="59">
        <v>4</v>
      </c>
      <c r="B8" s="6" t="s">
        <v>46</v>
      </c>
      <c r="C8" s="7" t="s">
        <v>200</v>
      </c>
      <c r="D8" s="7">
        <v>0.25</v>
      </c>
      <c r="E8" s="7">
        <v>0.39944444444444444</v>
      </c>
      <c r="F8" s="50">
        <v>0.14944444444444444</v>
      </c>
      <c r="G8" s="7">
        <v>0.40267361111111111</v>
      </c>
      <c r="H8" s="7">
        <v>0.58483796296296298</v>
      </c>
      <c r="I8" s="50">
        <v>0.18216435185185187</v>
      </c>
      <c r="J8" s="7">
        <v>0.59085648148148151</v>
      </c>
      <c r="K8" s="7">
        <v>0.71971064814814811</v>
      </c>
      <c r="L8" s="50">
        <v>0.1288541666666666</v>
      </c>
      <c r="M8" s="49">
        <v>9.247685185185206E-3</v>
      </c>
      <c r="N8" s="53">
        <v>0.46971064814814811</v>
      </c>
    </row>
    <row r="9" spans="1:14" ht="17.25" x14ac:dyDescent="0.3">
      <c r="A9" s="59">
        <v>5</v>
      </c>
      <c r="B9" s="6" t="s">
        <v>72</v>
      </c>
      <c r="C9" s="6" t="s">
        <v>73</v>
      </c>
      <c r="D9" s="7">
        <v>0.25</v>
      </c>
      <c r="E9" s="7">
        <v>0.38662037037037034</v>
      </c>
      <c r="F9" s="50">
        <v>0.13662037037037034</v>
      </c>
      <c r="G9" s="7">
        <v>0.38784722222222223</v>
      </c>
      <c r="H9" s="7">
        <v>0.58120370370370367</v>
      </c>
      <c r="I9" s="50">
        <v>0.19335648148148143</v>
      </c>
      <c r="J9" s="7">
        <v>0.58271990740740742</v>
      </c>
      <c r="K9" s="7">
        <v>0.73420138888888886</v>
      </c>
      <c r="L9" s="50">
        <v>0.15148148148148144</v>
      </c>
      <c r="M9" s="49">
        <v>2.7430555555556513E-3</v>
      </c>
      <c r="N9" s="53">
        <v>0.48420138888888886</v>
      </c>
    </row>
    <row r="10" spans="1:14" ht="17.25" x14ac:dyDescent="0.3">
      <c r="A10" s="59">
        <v>6</v>
      </c>
      <c r="B10" s="6" t="s">
        <v>61</v>
      </c>
      <c r="C10" s="6" t="s">
        <v>62</v>
      </c>
      <c r="D10" s="7">
        <v>0.25</v>
      </c>
      <c r="E10" s="7">
        <v>0.38703703703703707</v>
      </c>
      <c r="F10" s="50">
        <v>0.13703703703703707</v>
      </c>
      <c r="G10" s="7">
        <v>0.38938657407407407</v>
      </c>
      <c r="H10" s="7">
        <v>0.58119212962962963</v>
      </c>
      <c r="I10" s="50">
        <v>0.19180555555555556</v>
      </c>
      <c r="J10" s="7">
        <v>0.58271990740740742</v>
      </c>
      <c r="K10" s="7">
        <v>0.76406249999999998</v>
      </c>
      <c r="L10" s="50">
        <v>0.18134259259259256</v>
      </c>
      <c r="M10" s="49">
        <v>3.8773148148147918E-3</v>
      </c>
      <c r="N10" s="53">
        <v>0.51406249999999998</v>
      </c>
    </row>
    <row r="11" spans="1:14" ht="17.25" x14ac:dyDescent="0.3">
      <c r="A11" s="59">
        <v>7</v>
      </c>
      <c r="B11" s="61" t="s">
        <v>65</v>
      </c>
      <c r="C11" s="7" t="s">
        <v>66</v>
      </c>
      <c r="D11" s="7">
        <v>0.25</v>
      </c>
      <c r="E11" s="7">
        <v>0.40917824074074072</v>
      </c>
      <c r="F11" s="50">
        <v>0.15917824074074072</v>
      </c>
      <c r="G11" s="7">
        <v>0.4148148148148148</v>
      </c>
      <c r="H11" s="7">
        <v>0.61417824074074068</v>
      </c>
      <c r="I11" s="50">
        <v>0.19936342592592587</v>
      </c>
      <c r="J11" s="7">
        <v>0.62156250000000002</v>
      </c>
      <c r="K11" s="7">
        <v>0.76817129629629621</v>
      </c>
      <c r="L11" s="50">
        <v>0.1466087962962962</v>
      </c>
      <c r="M11" s="49">
        <v>1.3020833333333426E-2</v>
      </c>
      <c r="N11" s="53">
        <v>0.51817129629629621</v>
      </c>
    </row>
    <row r="12" spans="1:14" ht="17.25" x14ac:dyDescent="0.3">
      <c r="A12" s="59">
        <v>8</v>
      </c>
      <c r="B12" s="6" t="s">
        <v>56</v>
      </c>
      <c r="C12" s="7" t="s">
        <v>57</v>
      </c>
      <c r="D12" s="7">
        <v>0.25</v>
      </c>
      <c r="E12" s="7">
        <v>0.44247685185185182</v>
      </c>
      <c r="F12" s="50">
        <v>0.19247685185185182</v>
      </c>
      <c r="G12" s="7">
        <v>0.44840277777777776</v>
      </c>
      <c r="H12" s="7">
        <v>0.67523148148148149</v>
      </c>
      <c r="I12" s="50">
        <v>0.22682870370370373</v>
      </c>
      <c r="J12" s="7">
        <v>0.68114583333333334</v>
      </c>
      <c r="K12" s="7">
        <v>0.84553240740740743</v>
      </c>
      <c r="L12" s="50">
        <v>0.16438657407407409</v>
      </c>
      <c r="M12" s="49">
        <v>1.1840277777777797E-2</v>
      </c>
      <c r="N12" s="53">
        <v>0.59553240740740743</v>
      </c>
    </row>
    <row r="13" spans="1:14" ht="17.25" x14ac:dyDescent="0.3">
      <c r="A13" s="59">
        <v>9</v>
      </c>
      <c r="B13" s="6" t="s">
        <v>173</v>
      </c>
      <c r="C13" s="6" t="s">
        <v>93</v>
      </c>
      <c r="D13" s="7">
        <v>0.25</v>
      </c>
      <c r="E13" s="7">
        <v>0.47615740740740736</v>
      </c>
      <c r="F13" s="50">
        <v>0.22615740740740736</v>
      </c>
      <c r="G13" s="7">
        <v>0.48738425925925927</v>
      </c>
      <c r="H13" s="7">
        <v>0.77800925925925923</v>
      </c>
      <c r="I13" s="50">
        <v>0.29062500000000002</v>
      </c>
      <c r="J13" s="7">
        <v>0.7906481481481481</v>
      </c>
      <c r="K13" s="55">
        <v>5.9837962962962961E-2</v>
      </c>
      <c r="L13" s="50">
        <v>0.2691898148148148</v>
      </c>
      <c r="M13" s="49">
        <v>2.3865740740740771E-2</v>
      </c>
      <c r="N13" s="53">
        <v>0.80983796296296295</v>
      </c>
    </row>
    <row r="14" spans="1:14" ht="17.25" x14ac:dyDescent="0.3">
      <c r="B14" s="7" t="s">
        <v>201</v>
      </c>
      <c r="C14" s="7" t="s">
        <v>202</v>
      </c>
      <c r="D14" s="7">
        <v>0.25</v>
      </c>
      <c r="E14" s="7">
        <v>0.43087962962962961</v>
      </c>
      <c r="F14" s="50">
        <v>0.18087962962962961</v>
      </c>
      <c r="G14" s="7">
        <v>0.43579861111111112</v>
      </c>
      <c r="H14" s="7">
        <v>0.7198148148148148</v>
      </c>
      <c r="I14" s="50">
        <v>0.28401620370370367</v>
      </c>
      <c r="J14" s="7" t="s">
        <v>134</v>
      </c>
      <c r="L14" s="49"/>
      <c r="M14" s="49"/>
      <c r="N14" s="53" t="s">
        <v>134</v>
      </c>
    </row>
    <row r="15" spans="1:14" ht="17.25" x14ac:dyDescent="0.3">
      <c r="A15" s="59"/>
      <c r="B15" s="6" t="s">
        <v>63</v>
      </c>
      <c r="C15" s="6" t="s">
        <v>50</v>
      </c>
      <c r="D15" s="7">
        <v>0.25</v>
      </c>
      <c r="E15" s="7">
        <v>0.40953703703703703</v>
      </c>
      <c r="F15" s="50">
        <v>0.15953703703703703</v>
      </c>
      <c r="G15" s="7">
        <v>0.41023148148148153</v>
      </c>
      <c r="H15" s="7" t="s">
        <v>134</v>
      </c>
      <c r="I15" s="49"/>
      <c r="L15" s="49"/>
      <c r="M15" s="49"/>
      <c r="N15" s="53" t="s">
        <v>134</v>
      </c>
    </row>
    <row r="16" spans="1:14" ht="17.25" x14ac:dyDescent="0.3">
      <c r="A16" s="59"/>
      <c r="B16" s="61" t="s">
        <v>203</v>
      </c>
      <c r="C16" s="7" t="s">
        <v>204</v>
      </c>
      <c r="D16" s="7">
        <v>0.25</v>
      </c>
      <c r="E16" s="7">
        <v>0.43086805555555552</v>
      </c>
      <c r="F16" s="50">
        <v>0.18086805555555552</v>
      </c>
      <c r="G16" s="7">
        <v>0.43579861111111112</v>
      </c>
      <c r="H16" s="7" t="s">
        <v>134</v>
      </c>
      <c r="I16" s="49"/>
      <c r="J16" s="7"/>
      <c r="K16" s="55"/>
      <c r="L16" s="50"/>
      <c r="M16" s="49"/>
      <c r="N16" s="53" t="s">
        <v>134</v>
      </c>
    </row>
    <row r="17" spans="1:14" ht="17.25" x14ac:dyDescent="0.3">
      <c r="A17" s="59"/>
      <c r="B17" s="6" t="s">
        <v>36</v>
      </c>
      <c r="C17" s="7" t="s">
        <v>200</v>
      </c>
      <c r="D17" s="7">
        <v>0.25</v>
      </c>
      <c r="E17" s="7">
        <v>0.39270833333333338</v>
      </c>
      <c r="F17" s="50">
        <v>0.14270833333333338</v>
      </c>
      <c r="G17" s="7">
        <v>0.39417824074074076</v>
      </c>
      <c r="H17" s="7" t="s">
        <v>134</v>
      </c>
      <c r="I17" s="49"/>
      <c r="J17" s="7"/>
      <c r="L17" s="49"/>
      <c r="M17" s="49"/>
      <c r="N17" s="53" t="s">
        <v>134</v>
      </c>
    </row>
    <row r="18" spans="1:14" ht="17.25" x14ac:dyDescent="0.3">
      <c r="A18" s="59"/>
      <c r="B18" s="6"/>
      <c r="C18" s="6"/>
      <c r="E18" s="7"/>
      <c r="F18" s="50"/>
      <c r="G18" s="7"/>
      <c r="H18" s="7"/>
      <c r="I18" s="49"/>
      <c r="L18" s="49"/>
      <c r="M18" s="49"/>
      <c r="N18" s="53"/>
    </row>
    <row r="19" spans="1:14" ht="17.25" x14ac:dyDescent="0.3">
      <c r="A19" s="59" t="s">
        <v>194</v>
      </c>
      <c r="B19" s="6" t="s">
        <v>205</v>
      </c>
      <c r="C19" s="6" t="s">
        <v>196</v>
      </c>
      <c r="D19" s="7">
        <v>0.25</v>
      </c>
      <c r="E19" s="7">
        <v>0.47181712962962963</v>
      </c>
      <c r="F19" s="50">
        <v>0.22181712962962963</v>
      </c>
      <c r="G19" s="7">
        <v>0.47615740740740736</v>
      </c>
      <c r="H19" s="7">
        <v>0.74806712962962962</v>
      </c>
      <c r="I19" s="50">
        <v>0.27190972222222226</v>
      </c>
      <c r="J19" s="7">
        <v>0.75995370370370363</v>
      </c>
      <c r="K19" s="7">
        <v>0.98622685185185188</v>
      </c>
      <c r="L19" s="50">
        <v>0.22627314814814825</v>
      </c>
      <c r="M19" s="49">
        <v>1.6226851851851742E-2</v>
      </c>
      <c r="N19" s="53">
        <v>0.73622685185185188</v>
      </c>
    </row>
  </sheetData>
  <pageMargins left="0.7" right="0.7" top="0.75" bottom="0.75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2"/>
  <sheetViews>
    <sheetView workbookViewId="0"/>
    <sheetView workbookViewId="1"/>
  </sheetViews>
  <sheetFormatPr defaultColWidth="14.42578125" defaultRowHeight="15" customHeight="1" x14ac:dyDescent="0.25"/>
  <cols>
    <col min="1" max="1" width="8.7109375" customWidth="1"/>
    <col min="2" max="2" width="18.5703125" customWidth="1"/>
    <col min="3" max="3" width="21.42578125" customWidth="1"/>
    <col min="4" max="4" width="3.7109375" customWidth="1"/>
    <col min="5" max="5" width="5" customWidth="1"/>
    <col min="6" max="6" width="9" customWidth="1"/>
    <col min="7" max="8" width="8.7109375" customWidth="1"/>
    <col min="9" max="9" width="9" customWidth="1"/>
    <col min="10" max="11" width="8.7109375" customWidth="1"/>
    <col min="12" max="13" width="9" customWidth="1"/>
    <col min="14" max="14" width="13.28515625" customWidth="1"/>
    <col min="15" max="26" width="8.7109375" customWidth="1"/>
  </cols>
  <sheetData>
    <row r="1" spans="1:14" ht="21" x14ac:dyDescent="0.35">
      <c r="A1" s="1" t="s">
        <v>206</v>
      </c>
      <c r="F1" s="49"/>
      <c r="I1" s="49"/>
      <c r="L1" s="49"/>
      <c r="M1" s="49"/>
      <c r="N1" s="49"/>
    </row>
    <row r="2" spans="1:14" ht="8.25" customHeight="1" x14ac:dyDescent="0.25">
      <c r="A2" s="52"/>
      <c r="F2" s="49"/>
      <c r="I2" s="49"/>
      <c r="L2" s="49"/>
      <c r="M2" s="49"/>
      <c r="N2" s="49"/>
    </row>
    <row r="3" spans="1:14" ht="17.25" x14ac:dyDescent="0.3">
      <c r="A3" s="52" t="s">
        <v>130</v>
      </c>
      <c r="C3" s="7"/>
      <c r="F3" s="49"/>
      <c r="G3" s="7"/>
      <c r="H3" s="7"/>
      <c r="I3" s="49"/>
      <c r="J3" s="7"/>
      <c r="K3" s="7"/>
      <c r="L3" s="49"/>
      <c r="M3" s="49"/>
      <c r="N3" s="53"/>
    </row>
    <row r="4" spans="1:14" ht="17.25" x14ac:dyDescent="0.3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2" t="s">
        <v>122</v>
      </c>
      <c r="H4" s="52" t="s">
        <v>123</v>
      </c>
      <c r="I4" s="50" t="s">
        <v>124</v>
      </c>
      <c r="J4" s="52" t="s">
        <v>125</v>
      </c>
      <c r="K4" s="17" t="s">
        <v>126</v>
      </c>
      <c r="L4" s="50" t="s">
        <v>127</v>
      </c>
      <c r="M4" s="50" t="s">
        <v>128</v>
      </c>
      <c r="N4" s="53" t="s">
        <v>129</v>
      </c>
    </row>
    <row r="5" spans="1:14" ht="17.25" x14ac:dyDescent="0.3">
      <c r="A5" s="59">
        <v>1</v>
      </c>
      <c r="B5" s="6" t="s">
        <v>22</v>
      </c>
      <c r="C5" s="6" t="s">
        <v>10</v>
      </c>
      <c r="D5" s="2">
        <v>0.25</v>
      </c>
      <c r="E5" s="2">
        <v>0.40474537037037034</v>
      </c>
      <c r="F5" s="62">
        <v>0.15474537037037034</v>
      </c>
      <c r="G5" s="2">
        <v>0.40578703703703706</v>
      </c>
      <c r="H5" s="2">
        <v>0.5916203703703703</v>
      </c>
      <c r="I5" s="62">
        <v>0.18583333333333324</v>
      </c>
      <c r="J5" s="2">
        <v>0.59363425925925928</v>
      </c>
      <c r="K5" s="2">
        <v>0.73865740740740737</v>
      </c>
      <c r="L5" s="62">
        <v>0.1450231481481481</v>
      </c>
      <c r="M5" s="2">
        <v>3.0555555555557001E-3</v>
      </c>
      <c r="N5" s="63">
        <v>0.48865740740740737</v>
      </c>
    </row>
    <row r="6" spans="1:14" ht="17.25" x14ac:dyDescent="0.3">
      <c r="A6" s="59"/>
      <c r="B6" s="6"/>
      <c r="C6" s="6"/>
      <c r="D6" s="64"/>
      <c r="E6" s="2"/>
      <c r="F6" s="65"/>
      <c r="G6" s="2"/>
      <c r="H6" s="2"/>
      <c r="I6" s="2"/>
      <c r="J6" s="2"/>
      <c r="K6" s="2"/>
      <c r="L6" s="2"/>
      <c r="M6" s="2"/>
      <c r="N6" s="66"/>
    </row>
    <row r="7" spans="1:14" ht="17.25" x14ac:dyDescent="0.3">
      <c r="A7" s="59">
        <v>1</v>
      </c>
      <c r="B7" s="6" t="s">
        <v>2</v>
      </c>
      <c r="C7" s="6" t="s">
        <v>3</v>
      </c>
      <c r="D7" s="2">
        <v>0.25</v>
      </c>
      <c r="E7" s="2">
        <v>0.37663194444444442</v>
      </c>
      <c r="F7" s="62">
        <v>0.12663194444444442</v>
      </c>
      <c r="G7" s="2">
        <v>0.37762731481481482</v>
      </c>
      <c r="H7" s="2">
        <v>0.51443287037037033</v>
      </c>
      <c r="I7" s="62">
        <v>0.13680555555555551</v>
      </c>
      <c r="J7" s="2">
        <v>0.51570601851851849</v>
      </c>
      <c r="K7" s="2">
        <v>0.61741898148148155</v>
      </c>
      <c r="L7" s="62">
        <v>0.10171296296296306</v>
      </c>
      <c r="M7" s="2">
        <v>2.2685185185185586E-3</v>
      </c>
      <c r="N7" s="63">
        <v>0.36741898148148155</v>
      </c>
    </row>
    <row r="8" spans="1:14" ht="17.25" x14ac:dyDescent="0.3">
      <c r="A8" s="59">
        <v>2</v>
      </c>
      <c r="B8" s="6" t="s">
        <v>9</v>
      </c>
      <c r="C8" s="6" t="s">
        <v>10</v>
      </c>
      <c r="D8" s="2">
        <v>0.25</v>
      </c>
      <c r="E8" s="2">
        <v>0.37884259259259262</v>
      </c>
      <c r="F8" s="65">
        <v>0.12884259259259262</v>
      </c>
      <c r="G8" s="2">
        <v>0.37968750000000001</v>
      </c>
      <c r="H8" s="2">
        <v>0.53234953703703702</v>
      </c>
      <c r="I8" s="65">
        <v>0.15266203703703701</v>
      </c>
      <c r="J8" s="2">
        <v>0.53454861111111118</v>
      </c>
      <c r="K8" s="2">
        <v>0.64280092592592586</v>
      </c>
      <c r="L8" s="65">
        <v>0.10825231481481468</v>
      </c>
      <c r="M8" s="2">
        <v>3.0439814814815502E-3</v>
      </c>
      <c r="N8" s="66">
        <v>0.39280092592592586</v>
      </c>
    </row>
    <row r="9" spans="1:14" ht="17.25" x14ac:dyDescent="0.3">
      <c r="A9" s="59">
        <v>3</v>
      </c>
      <c r="B9" s="6" t="s">
        <v>207</v>
      </c>
      <c r="C9" s="7" t="s">
        <v>35</v>
      </c>
      <c r="D9" s="2">
        <v>0.25</v>
      </c>
      <c r="E9" s="2">
        <v>0.38368055555555558</v>
      </c>
      <c r="F9" s="65">
        <v>0.13368055555555558</v>
      </c>
      <c r="G9" s="2">
        <v>0.38513888888888892</v>
      </c>
      <c r="H9" s="2">
        <v>0.54600694444444442</v>
      </c>
      <c r="I9" s="65">
        <v>0.1608680555555555</v>
      </c>
      <c r="J9" s="2">
        <v>0.54707175925925922</v>
      </c>
      <c r="K9" s="2">
        <v>0.66493055555555558</v>
      </c>
      <c r="L9" s="65">
        <v>0.11785879629629636</v>
      </c>
      <c r="M9" s="2">
        <v>2.5231481481481355E-3</v>
      </c>
      <c r="N9" s="66">
        <v>0.41493055555555558</v>
      </c>
    </row>
    <row r="10" spans="1:14" ht="17.25" x14ac:dyDescent="0.3">
      <c r="A10" s="59">
        <v>4</v>
      </c>
      <c r="B10" s="6" t="s">
        <v>170</v>
      </c>
      <c r="C10" s="7" t="s">
        <v>26</v>
      </c>
      <c r="D10" s="2">
        <v>0.25</v>
      </c>
      <c r="E10" s="2">
        <v>0.38234953703703706</v>
      </c>
      <c r="F10" s="65">
        <v>0.13234953703703706</v>
      </c>
      <c r="G10" s="2">
        <v>0.38340277777777776</v>
      </c>
      <c r="H10" s="2">
        <v>0.54609953703703706</v>
      </c>
      <c r="I10" s="65">
        <v>0.1626967592592593</v>
      </c>
      <c r="J10" s="2">
        <v>0.54765046296296294</v>
      </c>
      <c r="K10" s="2">
        <v>0.66560185185185183</v>
      </c>
      <c r="L10" s="65">
        <v>0.1179513888888889</v>
      </c>
      <c r="M10" s="2">
        <v>2.6041666666665741E-3</v>
      </c>
      <c r="N10" s="66">
        <v>0.41560185185185183</v>
      </c>
    </row>
    <row r="11" spans="1:14" ht="17.25" x14ac:dyDescent="0.3">
      <c r="A11" s="59">
        <v>5</v>
      </c>
      <c r="B11" s="6" t="s">
        <v>11</v>
      </c>
      <c r="C11" s="7" t="s">
        <v>26</v>
      </c>
      <c r="D11" s="2">
        <v>0.25</v>
      </c>
      <c r="E11" s="2">
        <v>0.39368055555555559</v>
      </c>
      <c r="F11" s="65">
        <v>0.14368055555555559</v>
      </c>
      <c r="G11" s="2">
        <v>0.39413194444444444</v>
      </c>
      <c r="H11" s="2">
        <v>0.55099537037037039</v>
      </c>
      <c r="I11" s="65">
        <v>0.15686342592592595</v>
      </c>
      <c r="J11" s="2">
        <v>0.55223379629629632</v>
      </c>
      <c r="K11" s="2">
        <v>0.67245370370370372</v>
      </c>
      <c r="L11" s="65">
        <v>0.1202199074074074</v>
      </c>
      <c r="M11" s="2">
        <v>1.6898148148147829E-3</v>
      </c>
      <c r="N11" s="66">
        <v>0.42245370370370372</v>
      </c>
    </row>
    <row r="12" spans="1:14" ht="17.25" x14ac:dyDescent="0.3">
      <c r="A12" s="59">
        <v>6</v>
      </c>
      <c r="B12" s="6" t="s">
        <v>15</v>
      </c>
      <c r="C12" s="7" t="s">
        <v>26</v>
      </c>
      <c r="D12" s="2">
        <v>0.25</v>
      </c>
      <c r="E12" s="2">
        <v>0.40078703703703705</v>
      </c>
      <c r="F12" s="65">
        <v>0.15078703703703705</v>
      </c>
      <c r="G12" s="2">
        <v>0.40362268518518518</v>
      </c>
      <c r="H12" s="2">
        <v>0.57229166666666664</v>
      </c>
      <c r="I12" s="65">
        <v>0.16866898148148146</v>
      </c>
      <c r="J12" s="2">
        <v>0.57451388888888888</v>
      </c>
      <c r="K12" s="2">
        <v>0.70065972222222228</v>
      </c>
      <c r="L12" s="65">
        <v>0.1261458333333334</v>
      </c>
      <c r="M12" s="2">
        <v>5.0578703703703654E-3</v>
      </c>
      <c r="N12" s="66">
        <v>0.45065972222222228</v>
      </c>
    </row>
    <row r="13" spans="1:14" ht="17.25" x14ac:dyDescent="0.3">
      <c r="A13" s="59">
        <v>7</v>
      </c>
      <c r="B13" s="61" t="s">
        <v>36</v>
      </c>
      <c r="C13" s="7" t="s">
        <v>26</v>
      </c>
      <c r="D13" s="2">
        <v>0.25</v>
      </c>
      <c r="E13" s="2">
        <v>0.38396990740740744</v>
      </c>
      <c r="F13" s="65">
        <v>0.13396990740740744</v>
      </c>
      <c r="G13" s="2">
        <v>0.38579861111111113</v>
      </c>
      <c r="H13" s="2">
        <v>0.55891203703703707</v>
      </c>
      <c r="I13" s="65">
        <v>0.17311342592592593</v>
      </c>
      <c r="J13" s="2">
        <v>0.56226851851851845</v>
      </c>
      <c r="K13" s="2">
        <v>0.70711805555555562</v>
      </c>
      <c r="L13" s="65">
        <v>0.14484953703703718</v>
      </c>
      <c r="M13" s="2">
        <v>5.1851851851850705E-3</v>
      </c>
      <c r="N13" s="66">
        <v>0.45711805555555562</v>
      </c>
    </row>
    <row r="14" spans="1:14" ht="17.25" x14ac:dyDescent="0.3">
      <c r="A14" s="59">
        <v>8</v>
      </c>
      <c r="B14" s="6" t="s">
        <v>47</v>
      </c>
      <c r="C14" s="7" t="s">
        <v>26</v>
      </c>
      <c r="D14" s="2">
        <v>0.25</v>
      </c>
      <c r="E14" s="2">
        <v>0.40438657407407402</v>
      </c>
      <c r="F14" s="65">
        <v>0.15438657407407402</v>
      </c>
      <c r="G14" s="2">
        <v>0.40804398148148152</v>
      </c>
      <c r="H14" s="2">
        <v>0.57231481481481483</v>
      </c>
      <c r="I14" s="65">
        <v>0.16427083333333331</v>
      </c>
      <c r="J14" s="2">
        <v>0.57546296296296295</v>
      </c>
      <c r="K14" s="2">
        <v>0.71504629629629635</v>
      </c>
      <c r="L14" s="65">
        <v>0.13958333333333339</v>
      </c>
      <c r="M14" s="2">
        <v>6.8055555555556202E-3</v>
      </c>
      <c r="N14" s="66">
        <v>0.46504629629629635</v>
      </c>
    </row>
    <row r="15" spans="1:14" ht="17.25" x14ac:dyDescent="0.3">
      <c r="A15" s="59">
        <v>9</v>
      </c>
      <c r="B15" s="6" t="s">
        <v>12</v>
      </c>
      <c r="C15" s="6" t="s">
        <v>208</v>
      </c>
      <c r="D15" s="2">
        <v>0.25</v>
      </c>
      <c r="E15" s="2">
        <v>0.38563657407407409</v>
      </c>
      <c r="F15" s="65">
        <v>0.13563657407407409</v>
      </c>
      <c r="G15" s="2">
        <v>0.38612268518518517</v>
      </c>
      <c r="H15" s="2">
        <v>0.58015046296296291</v>
      </c>
      <c r="I15" s="65">
        <v>0.19402777777777774</v>
      </c>
      <c r="J15" s="2">
        <v>0.58077546296296301</v>
      </c>
      <c r="K15" s="2">
        <v>0.72484953703703703</v>
      </c>
      <c r="L15" s="65">
        <v>0.14407407407407402</v>
      </c>
      <c r="M15" s="2">
        <v>1.1111111111111738E-3</v>
      </c>
      <c r="N15" s="66">
        <v>0.47484953703703703</v>
      </c>
    </row>
    <row r="16" spans="1:14" ht="17.25" x14ac:dyDescent="0.3">
      <c r="A16" s="59">
        <v>10</v>
      </c>
      <c r="B16" s="6" t="s">
        <v>61</v>
      </c>
      <c r="C16" s="6" t="s">
        <v>28</v>
      </c>
      <c r="D16" s="2">
        <v>0.25</v>
      </c>
      <c r="E16" s="2">
        <v>0.39296296296296296</v>
      </c>
      <c r="F16" s="65">
        <v>0.14296296296296296</v>
      </c>
      <c r="G16" s="2">
        <v>0.3948726851851852</v>
      </c>
      <c r="H16" s="2">
        <v>0.59160879629629626</v>
      </c>
      <c r="I16" s="65">
        <v>0.19673611111111106</v>
      </c>
      <c r="J16" s="2">
        <v>0.59363425925925928</v>
      </c>
      <c r="K16" s="2">
        <v>0.73865740740740737</v>
      </c>
      <c r="L16" s="65">
        <v>0.1450231481481481</v>
      </c>
      <c r="M16" s="2">
        <v>3.9351851851852637E-3</v>
      </c>
      <c r="N16" s="66">
        <v>0.48865740740740737</v>
      </c>
    </row>
    <row r="17" spans="1:14" ht="17.25" x14ac:dyDescent="0.3">
      <c r="A17" s="59">
        <v>11</v>
      </c>
      <c r="B17" s="6" t="s">
        <v>46</v>
      </c>
      <c r="C17" s="7" t="s">
        <v>89</v>
      </c>
      <c r="D17" s="2">
        <v>0.25</v>
      </c>
      <c r="E17" s="2">
        <v>0.41390046296296296</v>
      </c>
      <c r="F17" s="65">
        <v>0.16390046296296296</v>
      </c>
      <c r="G17" s="2">
        <v>0.41688657407407409</v>
      </c>
      <c r="H17" s="2">
        <v>0.6134722222222222</v>
      </c>
      <c r="I17" s="65">
        <v>0.19658564814814811</v>
      </c>
      <c r="J17" s="2">
        <v>0.62005787037037041</v>
      </c>
      <c r="K17" s="2">
        <v>0.75778935185185192</v>
      </c>
      <c r="L17" s="65">
        <v>0.13773148148148151</v>
      </c>
      <c r="M17" s="2">
        <v>9.5717592592593492E-3</v>
      </c>
      <c r="N17" s="66">
        <v>0.50778935185185192</v>
      </c>
    </row>
    <row r="18" spans="1:14" ht="17.25" x14ac:dyDescent="0.3">
      <c r="A18" s="59">
        <v>12</v>
      </c>
      <c r="B18" s="7" t="s">
        <v>69</v>
      </c>
      <c r="C18" s="7" t="s">
        <v>26</v>
      </c>
      <c r="D18" s="2">
        <v>0.25</v>
      </c>
      <c r="E18" s="2">
        <v>0.41388888888888892</v>
      </c>
      <c r="F18" s="65">
        <v>0.16388888888888892</v>
      </c>
      <c r="G18" s="2">
        <v>0.41483796296296299</v>
      </c>
      <c r="H18" s="2">
        <v>0.61697916666666663</v>
      </c>
      <c r="I18" s="65">
        <v>0.20214120370370364</v>
      </c>
      <c r="J18" s="2">
        <v>0.61739583333333337</v>
      </c>
      <c r="K18" s="2">
        <v>0.77366898148148155</v>
      </c>
      <c r="L18" s="65">
        <v>0.15627314814814819</v>
      </c>
      <c r="M18" s="2">
        <v>1.3657407407408062E-3</v>
      </c>
      <c r="N18" s="66">
        <v>0.52366898148148155</v>
      </c>
    </row>
    <row r="19" spans="1:14" ht="17.25" x14ac:dyDescent="0.3">
      <c r="A19" s="59">
        <v>13</v>
      </c>
      <c r="B19" s="6" t="s">
        <v>72</v>
      </c>
      <c r="C19" s="6" t="s">
        <v>73</v>
      </c>
      <c r="D19" s="2">
        <v>0.25</v>
      </c>
      <c r="E19" s="2">
        <v>0.40868055555555555</v>
      </c>
      <c r="F19" s="65">
        <v>0.15868055555555555</v>
      </c>
      <c r="G19" s="2">
        <v>0.40910879629629626</v>
      </c>
      <c r="H19" s="2">
        <v>0.62413194444444442</v>
      </c>
      <c r="I19" s="65">
        <v>0.21502314814814816</v>
      </c>
      <c r="J19" s="2">
        <v>0.62459490740740742</v>
      </c>
      <c r="K19" s="2">
        <v>0.78734953703703703</v>
      </c>
      <c r="L19" s="65">
        <v>0.16275462962962961</v>
      </c>
      <c r="M19" s="62">
        <v>8.9120370370371349E-4</v>
      </c>
      <c r="N19" s="66">
        <v>0.53734953703703703</v>
      </c>
    </row>
    <row r="20" spans="1:14" ht="17.25" x14ac:dyDescent="0.3">
      <c r="A20" s="59">
        <v>14</v>
      </c>
      <c r="B20" s="6" t="s">
        <v>88</v>
      </c>
      <c r="C20" s="6" t="s">
        <v>89</v>
      </c>
      <c r="D20" s="2">
        <v>0.25</v>
      </c>
      <c r="E20" s="2">
        <v>0.44662037037037039</v>
      </c>
      <c r="F20" s="65">
        <v>0.19662037037037039</v>
      </c>
      <c r="G20" s="2">
        <v>0.45039351851851855</v>
      </c>
      <c r="H20" s="2">
        <v>0.71231481481481485</v>
      </c>
      <c r="I20" s="65">
        <v>0.26192129629629629</v>
      </c>
      <c r="J20" s="2">
        <v>0.72351851851851856</v>
      </c>
      <c r="K20" s="2">
        <v>0.89166666666666661</v>
      </c>
      <c r="L20" s="65">
        <v>0.16814814814814805</v>
      </c>
      <c r="M20" s="2">
        <v>1.497685185185188E-2</v>
      </c>
      <c r="N20" s="66">
        <v>0.64166666666666661</v>
      </c>
    </row>
    <row r="21" spans="1:14" ht="15.75" customHeight="1" x14ac:dyDescent="0.3">
      <c r="B21" s="7" t="s">
        <v>209</v>
      </c>
      <c r="C21" s="7" t="s">
        <v>210</v>
      </c>
      <c r="D21" s="2">
        <v>0.25</v>
      </c>
      <c r="E21" s="2">
        <v>0.38230324074074074</v>
      </c>
      <c r="F21" s="65">
        <v>0.13230324074074074</v>
      </c>
      <c r="G21" s="2">
        <v>0.38405092592592593</v>
      </c>
      <c r="H21" s="2">
        <v>0.62390046296296298</v>
      </c>
      <c r="I21" s="65">
        <v>0.23984953703703704</v>
      </c>
      <c r="J21" s="2">
        <v>0.62671296296296297</v>
      </c>
      <c r="K21" s="64"/>
      <c r="L21" s="2"/>
      <c r="M21" s="2">
        <v>4.5601851851851949E-3</v>
      </c>
      <c r="N21" s="66" t="s">
        <v>134</v>
      </c>
    </row>
    <row r="22" spans="1:14" ht="15.75" customHeight="1" x14ac:dyDescent="0.3">
      <c r="A22" s="59"/>
      <c r="B22" s="6" t="s">
        <v>211</v>
      </c>
      <c r="C22" s="6" t="s">
        <v>28</v>
      </c>
      <c r="D22" s="2">
        <v>0.25</v>
      </c>
      <c r="E22" s="2">
        <v>0.44666666666666671</v>
      </c>
      <c r="F22" s="65">
        <v>0.19666666666666671</v>
      </c>
      <c r="G22" s="2">
        <v>0.45081018518518517</v>
      </c>
      <c r="H22" s="2">
        <v>0.70413194444444438</v>
      </c>
      <c r="I22" s="65">
        <v>0.2533217592592592</v>
      </c>
      <c r="J22" s="2">
        <v>0.71070601851851845</v>
      </c>
      <c r="K22" s="64"/>
      <c r="L22" s="2"/>
      <c r="M22" s="2">
        <v>1.0717592592592529E-2</v>
      </c>
      <c r="N22" s="66" t="s">
        <v>134</v>
      </c>
    </row>
    <row r="23" spans="1:14" ht="15.75" customHeight="1" x14ac:dyDescent="0.3">
      <c r="A23" s="59"/>
      <c r="B23" s="6" t="s">
        <v>59</v>
      </c>
      <c r="C23" s="6" t="s">
        <v>212</v>
      </c>
      <c r="D23" s="2">
        <v>0.25</v>
      </c>
      <c r="E23" s="2">
        <v>0.37663194444444442</v>
      </c>
      <c r="F23" s="65">
        <v>0.12663194444444442</v>
      </c>
      <c r="G23" s="2">
        <v>0.37789351851851855</v>
      </c>
      <c r="H23" s="2">
        <v>0.65972222222222221</v>
      </c>
      <c r="I23" s="65">
        <v>0.28182870370370366</v>
      </c>
      <c r="J23" s="64"/>
      <c r="K23" s="64"/>
      <c r="L23" s="2"/>
      <c r="M23" s="2"/>
      <c r="N23" s="66" t="s">
        <v>134</v>
      </c>
    </row>
    <row r="24" spans="1:14" ht="15.75" customHeight="1" x14ac:dyDescent="0.3">
      <c r="A24" s="59"/>
      <c r="B24" s="6" t="s">
        <v>173</v>
      </c>
      <c r="C24" s="6" t="s">
        <v>93</v>
      </c>
      <c r="D24" s="2">
        <v>0.25</v>
      </c>
      <c r="E24" s="2">
        <v>0.54746527777777776</v>
      </c>
      <c r="F24" s="65">
        <v>0.29746527777777776</v>
      </c>
      <c r="G24" s="2">
        <v>0.5683449074074074</v>
      </c>
      <c r="H24" s="2">
        <v>0.90225694444444438</v>
      </c>
      <c r="I24" s="65">
        <v>0.33391203703703698</v>
      </c>
      <c r="J24" s="64"/>
      <c r="K24" s="64"/>
      <c r="L24" s="2"/>
      <c r="M24" s="2"/>
      <c r="N24" s="66" t="s">
        <v>134</v>
      </c>
    </row>
    <row r="25" spans="1:14" ht="15.75" customHeight="1" x14ac:dyDescent="0.3">
      <c r="B25" s="6" t="s">
        <v>213</v>
      </c>
      <c r="C25" s="6" t="s">
        <v>93</v>
      </c>
      <c r="D25" s="2">
        <v>0.25</v>
      </c>
      <c r="E25" s="2">
        <v>0.54746527777777776</v>
      </c>
      <c r="F25" s="65">
        <v>0.29746527777777776</v>
      </c>
      <c r="G25" s="2">
        <v>0.5683449074074074</v>
      </c>
      <c r="H25" s="2">
        <v>0.90254629629629635</v>
      </c>
      <c r="I25" s="65">
        <v>0.33420138888888895</v>
      </c>
      <c r="J25" s="64"/>
      <c r="K25" s="64"/>
      <c r="L25" s="2"/>
      <c r="M25" s="2"/>
      <c r="N25" s="66" t="s">
        <v>134</v>
      </c>
    </row>
    <row r="26" spans="1:14" ht="15.75" customHeight="1" x14ac:dyDescent="0.3">
      <c r="A26" s="52"/>
      <c r="B26" s="6" t="s">
        <v>214</v>
      </c>
      <c r="C26" s="7" t="s">
        <v>26</v>
      </c>
      <c r="D26" s="2">
        <v>0.25</v>
      </c>
      <c r="E26" s="2">
        <v>0.39368055555555559</v>
      </c>
      <c r="F26" s="65">
        <v>0.14368055555555559</v>
      </c>
      <c r="G26" s="2">
        <v>0.39429398148148148</v>
      </c>
      <c r="H26" s="2" t="s">
        <v>215</v>
      </c>
      <c r="I26" s="2"/>
      <c r="J26" s="2">
        <v>0.51724537037037044</v>
      </c>
      <c r="K26" s="2">
        <v>0.66241898148148148</v>
      </c>
      <c r="L26" s="65">
        <v>0.14517361111111104</v>
      </c>
      <c r="M26" s="2"/>
      <c r="N26" s="66" t="s">
        <v>134</v>
      </c>
    </row>
    <row r="27" spans="1:14" ht="15.75" customHeight="1" x14ac:dyDescent="0.3">
      <c r="A27" s="59"/>
      <c r="B27" s="6" t="s">
        <v>216</v>
      </c>
      <c r="C27" s="6" t="s">
        <v>28</v>
      </c>
      <c r="D27" s="2">
        <v>0.25</v>
      </c>
      <c r="E27" s="2">
        <v>0.41427083333333337</v>
      </c>
      <c r="F27" s="65">
        <v>0.16427083333333337</v>
      </c>
      <c r="G27" s="2">
        <v>0.42089120370370375</v>
      </c>
      <c r="H27" s="64"/>
      <c r="I27" s="2"/>
      <c r="J27" s="2"/>
      <c r="K27" s="2"/>
      <c r="L27" s="2"/>
      <c r="M27" s="2"/>
      <c r="N27" s="66" t="s">
        <v>134</v>
      </c>
    </row>
    <row r="28" spans="1:14" ht="15.75" customHeight="1" x14ac:dyDescent="0.3">
      <c r="A28" s="59"/>
      <c r="B28" s="6" t="s">
        <v>217</v>
      </c>
      <c r="C28" s="6" t="s">
        <v>28</v>
      </c>
      <c r="D28" s="2">
        <v>0.25</v>
      </c>
      <c r="E28" s="2" t="s">
        <v>145</v>
      </c>
      <c r="F28" s="65"/>
      <c r="G28" s="2"/>
      <c r="H28" s="64"/>
      <c r="I28" s="2"/>
      <c r="J28" s="2"/>
      <c r="K28" s="2"/>
      <c r="L28" s="2"/>
      <c r="M28" s="2"/>
      <c r="N28" s="66" t="s">
        <v>143</v>
      </c>
    </row>
    <row r="29" spans="1:14" ht="15.75" customHeight="1" x14ac:dyDescent="0.3">
      <c r="A29" s="59"/>
      <c r="B29" s="6" t="s">
        <v>29</v>
      </c>
      <c r="C29" s="7" t="s">
        <v>26</v>
      </c>
      <c r="D29" s="2">
        <v>0.25</v>
      </c>
      <c r="E29" s="2"/>
      <c r="F29" s="65"/>
      <c r="G29" s="2"/>
      <c r="H29" s="2"/>
      <c r="I29" s="2"/>
      <c r="J29" s="2"/>
      <c r="K29" s="2"/>
      <c r="L29" s="2"/>
      <c r="M29" s="2"/>
      <c r="N29" s="66" t="s">
        <v>143</v>
      </c>
    </row>
    <row r="30" spans="1:14" ht="15.75" customHeight="1" x14ac:dyDescent="0.25">
      <c r="D30" s="64"/>
      <c r="E30" s="64"/>
      <c r="F30" s="2"/>
      <c r="G30" s="64"/>
      <c r="H30" s="64"/>
      <c r="I30" s="2"/>
      <c r="J30" s="64"/>
      <c r="K30" s="64"/>
      <c r="L30" s="2"/>
      <c r="M30" s="2"/>
      <c r="N30" s="2"/>
    </row>
    <row r="31" spans="1:14" ht="15.75" customHeight="1" x14ac:dyDescent="0.3">
      <c r="B31" s="6" t="s">
        <v>218</v>
      </c>
      <c r="C31" s="6" t="s">
        <v>50</v>
      </c>
      <c r="D31" s="2">
        <v>0.25</v>
      </c>
      <c r="E31" s="2">
        <v>0.40873842592592591</v>
      </c>
      <c r="F31" s="62">
        <v>0.15873842592592591</v>
      </c>
      <c r="G31" s="2">
        <v>0.41168981481481487</v>
      </c>
      <c r="H31" s="2">
        <v>0.58385416666666667</v>
      </c>
      <c r="I31" s="62">
        <v>0.1721643518518518</v>
      </c>
      <c r="J31" s="2">
        <v>0.5869212962962963</v>
      </c>
      <c r="K31" s="2">
        <v>0.7065393518518519</v>
      </c>
      <c r="L31" s="62">
        <v>0.1196180555555556</v>
      </c>
      <c r="M31" s="2">
        <v>6.0185185185185897E-3</v>
      </c>
      <c r="N31" s="63">
        <v>0.4565393518518519</v>
      </c>
    </row>
    <row r="32" spans="1:14" ht="15.75" customHeight="1" x14ac:dyDescent="0.3">
      <c r="B32" s="6" t="s">
        <v>219</v>
      </c>
      <c r="C32" s="6" t="s">
        <v>10</v>
      </c>
      <c r="D32" s="2">
        <v>0.25</v>
      </c>
      <c r="E32" s="2">
        <v>0.43743055555555554</v>
      </c>
      <c r="F32" s="65">
        <v>0.18743055555555554</v>
      </c>
      <c r="G32" s="2">
        <v>0.44142361111111111</v>
      </c>
      <c r="H32" s="2">
        <v>0.66074074074074074</v>
      </c>
      <c r="I32" s="65">
        <v>0.21931712962962963</v>
      </c>
      <c r="J32" s="64"/>
      <c r="K32" s="64"/>
      <c r="L32" s="2"/>
      <c r="M32" s="2"/>
      <c r="N32" s="66" t="s">
        <v>134</v>
      </c>
    </row>
  </sheetData>
  <pageMargins left="0.7" right="0.7" top="0.75" bottom="0.75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21.85546875" customWidth="1"/>
    <col min="4" max="4" width="8.85546875" hidden="1" customWidth="1"/>
    <col min="5" max="5" width="10.85546875" customWidth="1"/>
    <col min="6" max="6" width="10.7109375" customWidth="1"/>
    <col min="7" max="12" width="8.7109375" customWidth="1"/>
    <col min="13" max="13" width="11" customWidth="1"/>
    <col min="14" max="14" width="10.5703125" customWidth="1"/>
    <col min="15" max="26" width="8.85546875" customWidth="1"/>
  </cols>
  <sheetData>
    <row r="1" spans="1:14" ht="15.75" customHeight="1" x14ac:dyDescent="0.35">
      <c r="A1" s="1" t="s">
        <v>220</v>
      </c>
      <c r="B1" s="7"/>
      <c r="C1" s="7"/>
      <c r="D1" s="7"/>
      <c r="E1" s="7"/>
      <c r="F1" s="49"/>
      <c r="G1" s="7"/>
      <c r="H1" s="7"/>
      <c r="I1" s="50"/>
      <c r="J1" s="7"/>
      <c r="K1" s="7"/>
      <c r="L1" s="50"/>
      <c r="M1" s="49"/>
      <c r="N1" s="22"/>
    </row>
    <row r="2" spans="1:14" ht="18" customHeight="1" x14ac:dyDescent="0.25">
      <c r="A2" s="52"/>
      <c r="B2" s="7"/>
      <c r="C2" s="7"/>
      <c r="D2" s="7"/>
      <c r="E2" s="7"/>
      <c r="F2" s="49"/>
      <c r="G2" s="7"/>
      <c r="H2" s="7"/>
      <c r="I2" s="50"/>
      <c r="J2" s="7"/>
      <c r="K2" s="7"/>
      <c r="L2" s="50"/>
      <c r="M2" s="49"/>
      <c r="N2" s="22"/>
    </row>
    <row r="3" spans="1:14" ht="18" customHeight="1" x14ac:dyDescent="0.25">
      <c r="A3" s="52" t="s">
        <v>130</v>
      </c>
      <c r="B3" s="7"/>
      <c r="C3" s="7"/>
      <c r="D3" s="7"/>
      <c r="E3" s="7"/>
      <c r="F3" s="49"/>
      <c r="G3" s="7"/>
      <c r="H3" s="7"/>
      <c r="I3" s="50"/>
      <c r="J3" s="7"/>
      <c r="K3" s="7"/>
      <c r="L3" s="50"/>
      <c r="M3" s="49"/>
      <c r="N3" s="67"/>
    </row>
    <row r="4" spans="1:14" ht="15.75" customHeight="1" x14ac:dyDescent="0.25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2" t="s">
        <v>122</v>
      </c>
      <c r="H4" s="52" t="s">
        <v>123</v>
      </c>
      <c r="I4" s="50" t="s">
        <v>124</v>
      </c>
      <c r="J4" s="52" t="s">
        <v>125</v>
      </c>
      <c r="K4" s="17" t="s">
        <v>126</v>
      </c>
      <c r="L4" s="50" t="s">
        <v>127</v>
      </c>
      <c r="M4" s="50" t="s">
        <v>128</v>
      </c>
      <c r="N4" s="67" t="s">
        <v>129</v>
      </c>
    </row>
    <row r="5" spans="1:14" ht="15.75" customHeight="1" x14ac:dyDescent="0.25">
      <c r="A5" s="59">
        <v>1</v>
      </c>
      <c r="B5" s="5" t="s">
        <v>2</v>
      </c>
      <c r="C5" s="7" t="s">
        <v>3</v>
      </c>
      <c r="D5" s="7">
        <f t="shared" ref="D5:D11" si="0">TIME(6,0,0)</f>
        <v>0.25</v>
      </c>
      <c r="E5" s="2">
        <v>0.37560185185185185</v>
      </c>
      <c r="F5" s="62">
        <f t="shared" ref="F5:F11" si="1">E5-D5</f>
        <v>0.12560185185185185</v>
      </c>
      <c r="G5" s="2">
        <v>0.37692129629629628</v>
      </c>
      <c r="H5" s="2">
        <v>0.51246527777777773</v>
      </c>
      <c r="I5" s="62">
        <f t="shared" ref="I5:I10" si="2">H5-G5</f>
        <v>0.13554398148148145</v>
      </c>
      <c r="J5" s="2">
        <v>0.51375000000000004</v>
      </c>
      <c r="K5" s="2">
        <v>0.60337962962962965</v>
      </c>
      <c r="L5" s="65">
        <f t="shared" ref="L5:L10" si="3">K5-J5</f>
        <v>8.9629629629629615E-2</v>
      </c>
      <c r="M5" s="2">
        <f t="shared" ref="M5:M10" si="4">(G5-E5)+(J5-H5)</f>
        <v>2.6041666666667407E-3</v>
      </c>
      <c r="N5" s="68">
        <f t="shared" ref="N5:N10" si="5">K5-D5</f>
        <v>0.35337962962962965</v>
      </c>
    </row>
    <row r="6" spans="1:14" ht="15.75" customHeight="1" x14ac:dyDescent="0.25">
      <c r="A6" s="59">
        <v>2</v>
      </c>
      <c r="B6" s="5" t="s">
        <v>19</v>
      </c>
      <c r="C6" s="7" t="s">
        <v>3</v>
      </c>
      <c r="D6" s="7">
        <f t="shared" si="0"/>
        <v>0.25</v>
      </c>
      <c r="E6" s="2">
        <v>0.38656249999999998</v>
      </c>
      <c r="F6" s="65">
        <f t="shared" si="1"/>
        <v>0.13656249999999998</v>
      </c>
      <c r="G6" s="2">
        <v>0.38753472222222224</v>
      </c>
      <c r="H6" s="2">
        <v>0.54164351851851855</v>
      </c>
      <c r="I6" s="65">
        <f t="shared" si="2"/>
        <v>0.15410879629629631</v>
      </c>
      <c r="J6" s="2">
        <v>0.5429166666666666</v>
      </c>
      <c r="K6" s="2">
        <v>0.63188657407407411</v>
      </c>
      <c r="L6" s="62">
        <f t="shared" si="3"/>
        <v>8.8969907407407511E-2</v>
      </c>
      <c r="M6" s="62">
        <f t="shared" si="4"/>
        <v>2.2453703703703143E-3</v>
      </c>
      <c r="N6" s="69">
        <f t="shared" si="5"/>
        <v>0.38188657407407411</v>
      </c>
    </row>
    <row r="7" spans="1:14" ht="15.75" customHeight="1" x14ac:dyDescent="0.25">
      <c r="A7" s="59">
        <v>3</v>
      </c>
      <c r="B7" s="7" t="s">
        <v>170</v>
      </c>
      <c r="C7" s="7" t="s">
        <v>26</v>
      </c>
      <c r="D7" s="7">
        <f t="shared" si="0"/>
        <v>0.25</v>
      </c>
      <c r="E7" s="2">
        <v>0.38650462962962967</v>
      </c>
      <c r="F7" s="65">
        <f t="shared" si="1"/>
        <v>0.13650462962962967</v>
      </c>
      <c r="G7" s="2">
        <v>0.38817129629629626</v>
      </c>
      <c r="H7" s="2">
        <v>0.56111111111111112</v>
      </c>
      <c r="I7" s="65">
        <f t="shared" si="2"/>
        <v>0.17293981481481485</v>
      </c>
      <c r="J7" s="2">
        <v>0.56293981481481481</v>
      </c>
      <c r="K7" s="2">
        <v>0.67447916666666663</v>
      </c>
      <c r="L7" s="65">
        <f t="shared" si="3"/>
        <v>0.11153935185185182</v>
      </c>
      <c r="M7" s="2">
        <f t="shared" si="4"/>
        <v>3.4953703703702876E-3</v>
      </c>
      <c r="N7" s="69">
        <f t="shared" si="5"/>
        <v>0.42447916666666663</v>
      </c>
    </row>
    <row r="8" spans="1:14" ht="18" customHeight="1" x14ac:dyDescent="0.25">
      <c r="A8" s="59">
        <v>4</v>
      </c>
      <c r="B8" s="7" t="s">
        <v>36</v>
      </c>
      <c r="C8" s="7" t="s">
        <v>26</v>
      </c>
      <c r="D8" s="7">
        <f t="shared" si="0"/>
        <v>0.25</v>
      </c>
      <c r="E8" s="2">
        <v>0.3899305555555555</v>
      </c>
      <c r="F8" s="65">
        <f t="shared" si="1"/>
        <v>0.1399305555555555</v>
      </c>
      <c r="G8" s="2">
        <v>0.39127314814814818</v>
      </c>
      <c r="H8" s="2">
        <v>0.56293981481481481</v>
      </c>
      <c r="I8" s="65">
        <f t="shared" si="2"/>
        <v>0.17166666666666663</v>
      </c>
      <c r="J8" s="2">
        <v>0.56483796296296296</v>
      </c>
      <c r="K8" s="2">
        <v>0.68133101851851852</v>
      </c>
      <c r="L8" s="65">
        <f t="shared" si="3"/>
        <v>0.11649305555555556</v>
      </c>
      <c r="M8" s="2">
        <f t="shared" si="4"/>
        <v>3.2407407407408217E-3</v>
      </c>
      <c r="N8" s="69">
        <f t="shared" si="5"/>
        <v>0.43133101851851852</v>
      </c>
    </row>
    <row r="9" spans="1:14" ht="18" customHeight="1" x14ac:dyDescent="0.25">
      <c r="A9" s="59">
        <v>5</v>
      </c>
      <c r="B9" s="7" t="s">
        <v>34</v>
      </c>
      <c r="C9" s="7" t="s">
        <v>35</v>
      </c>
      <c r="D9" s="7">
        <f t="shared" si="0"/>
        <v>0.25</v>
      </c>
      <c r="E9" s="2">
        <v>0.38738425925925929</v>
      </c>
      <c r="F9" s="65">
        <f t="shared" si="1"/>
        <v>0.13738425925925929</v>
      </c>
      <c r="G9" s="2">
        <v>0.38879629629629631</v>
      </c>
      <c r="H9" s="2">
        <v>0.54951388888888886</v>
      </c>
      <c r="I9" s="65">
        <f t="shared" si="2"/>
        <v>0.16071759259259255</v>
      </c>
      <c r="J9" s="2">
        <v>0.55249999999999999</v>
      </c>
      <c r="K9" s="2">
        <v>0.72766203703703702</v>
      </c>
      <c r="L9" s="65">
        <f t="shared" si="3"/>
        <v>0.17516203703703703</v>
      </c>
      <c r="M9" s="2">
        <f t="shared" si="4"/>
        <v>4.398148148148151E-3</v>
      </c>
      <c r="N9" s="69">
        <f t="shared" si="5"/>
        <v>0.47766203703703702</v>
      </c>
    </row>
    <row r="10" spans="1:14" ht="15.75" customHeight="1" x14ac:dyDescent="0.25">
      <c r="A10" s="59">
        <v>6</v>
      </c>
      <c r="B10" s="7" t="s">
        <v>15</v>
      </c>
      <c r="C10" s="7" t="s">
        <v>26</v>
      </c>
      <c r="D10" s="7">
        <f t="shared" si="0"/>
        <v>0.25</v>
      </c>
      <c r="E10" s="2">
        <v>0.44126157407407413</v>
      </c>
      <c r="F10" s="65">
        <f t="shared" si="1"/>
        <v>0.19126157407407413</v>
      </c>
      <c r="G10" s="2">
        <v>0.4455439814814815</v>
      </c>
      <c r="H10" s="2">
        <v>0.62291666666666667</v>
      </c>
      <c r="I10" s="65">
        <f t="shared" si="2"/>
        <v>0.17737268518518517</v>
      </c>
      <c r="J10" s="2">
        <v>0.62523148148148155</v>
      </c>
      <c r="K10" s="2">
        <v>0.76157407407407407</v>
      </c>
      <c r="L10" s="65">
        <f t="shared" si="3"/>
        <v>0.13634259259259252</v>
      </c>
      <c r="M10" s="2">
        <f t="shared" si="4"/>
        <v>6.5972222222222543E-3</v>
      </c>
      <c r="N10" s="69">
        <f t="shared" si="5"/>
        <v>0.51157407407407407</v>
      </c>
    </row>
    <row r="11" spans="1:14" ht="15.75" customHeight="1" x14ac:dyDescent="0.25">
      <c r="A11" s="59">
        <v>7</v>
      </c>
      <c r="B11" s="7" t="s">
        <v>33</v>
      </c>
      <c r="C11" s="7" t="s">
        <v>26</v>
      </c>
      <c r="D11" s="7">
        <f t="shared" si="0"/>
        <v>0.25</v>
      </c>
      <c r="E11" s="2">
        <v>0.38994212962962965</v>
      </c>
      <c r="F11" s="65">
        <f t="shared" si="1"/>
        <v>0.13994212962962965</v>
      </c>
      <c r="G11" s="2">
        <v>0.39124999999999999</v>
      </c>
      <c r="H11" s="2" t="s">
        <v>134</v>
      </c>
      <c r="I11" s="65"/>
      <c r="J11" s="2"/>
      <c r="K11" s="2"/>
      <c r="L11" s="65"/>
      <c r="M11" s="2"/>
      <c r="N11" s="69"/>
    </row>
  </sheetData>
  <pageMargins left="0.7" right="0.7" top="0.75" bottom="0.75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3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21.85546875" customWidth="1"/>
    <col min="4" max="5" width="8.85546875" hidden="1" customWidth="1"/>
    <col min="6" max="6" width="10.7109375" customWidth="1"/>
    <col min="7" max="8" width="8.85546875" hidden="1" customWidth="1"/>
    <col min="9" max="9" width="8.7109375" customWidth="1"/>
    <col min="10" max="11" width="8.85546875" hidden="1" customWidth="1"/>
    <col min="12" max="12" width="8.7109375" customWidth="1"/>
    <col min="13" max="13" width="11" customWidth="1"/>
    <col min="14" max="14" width="10.5703125" customWidth="1"/>
    <col min="15" max="26" width="8.85546875" customWidth="1"/>
  </cols>
  <sheetData>
    <row r="1" spans="1:14" ht="15.75" customHeight="1" x14ac:dyDescent="0.35">
      <c r="A1" s="1" t="s">
        <v>221</v>
      </c>
      <c r="B1" s="7"/>
      <c r="C1" s="7"/>
      <c r="D1" s="7"/>
      <c r="E1" s="7"/>
      <c r="F1" s="49"/>
      <c r="G1" s="7"/>
      <c r="H1" s="7"/>
      <c r="I1" s="50"/>
      <c r="J1" s="7"/>
      <c r="K1" s="7"/>
      <c r="L1" s="50"/>
      <c r="M1" s="49"/>
      <c r="N1" s="22"/>
    </row>
    <row r="2" spans="1:14" ht="18" customHeight="1" x14ac:dyDescent="0.25">
      <c r="A2" s="52"/>
      <c r="B2" s="7"/>
      <c r="C2" s="7"/>
      <c r="D2" s="7"/>
      <c r="E2" s="7"/>
      <c r="F2" s="49"/>
      <c r="G2" s="7"/>
      <c r="H2" s="7"/>
      <c r="I2" s="50"/>
      <c r="J2" s="7"/>
      <c r="K2" s="7"/>
      <c r="L2" s="50"/>
      <c r="M2" s="49"/>
      <c r="N2" s="22"/>
    </row>
    <row r="3" spans="1:14" ht="18" customHeight="1" x14ac:dyDescent="0.25">
      <c r="A3" s="52" t="s">
        <v>130</v>
      </c>
      <c r="B3" s="7"/>
      <c r="C3" s="7"/>
      <c r="D3" s="7"/>
      <c r="E3" s="7"/>
      <c r="F3" s="49"/>
      <c r="G3" s="7"/>
      <c r="H3" s="7"/>
      <c r="I3" s="50"/>
      <c r="J3" s="7"/>
      <c r="K3" s="7"/>
      <c r="L3" s="50"/>
      <c r="M3" s="49"/>
      <c r="N3" s="67"/>
    </row>
    <row r="4" spans="1:14" ht="15.75" customHeight="1" x14ac:dyDescent="0.25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2" t="s">
        <v>122</v>
      </c>
      <c r="H4" s="52" t="s">
        <v>123</v>
      </c>
      <c r="I4" s="50" t="s">
        <v>124</v>
      </c>
      <c r="J4" s="52" t="s">
        <v>125</v>
      </c>
      <c r="K4" s="17" t="s">
        <v>126</v>
      </c>
      <c r="L4" s="50" t="s">
        <v>127</v>
      </c>
      <c r="M4" s="50" t="s">
        <v>128</v>
      </c>
      <c r="N4" s="67" t="s">
        <v>129</v>
      </c>
    </row>
    <row r="5" spans="1:14" ht="15.75" customHeight="1" x14ac:dyDescent="0.25">
      <c r="A5" s="59">
        <v>1</v>
      </c>
      <c r="B5" s="7" t="s">
        <v>4</v>
      </c>
      <c r="C5" s="7" t="s">
        <v>3</v>
      </c>
      <c r="D5" s="7">
        <f t="shared" ref="D5:D19" si="0">TIME(6,1,0)</f>
        <v>0.25069444444444444</v>
      </c>
      <c r="E5" s="7">
        <v>0.37538194444444445</v>
      </c>
      <c r="F5" s="50">
        <f t="shared" ref="F5:F19" si="1">E5-D5</f>
        <v>0.12468750000000001</v>
      </c>
      <c r="G5" s="7">
        <v>0.3765162037037037</v>
      </c>
      <c r="H5" s="7">
        <v>0.51969907407407401</v>
      </c>
      <c r="I5" s="57">
        <f t="shared" ref="I5:I19" si="2">H5-G5</f>
        <v>0.14318287037037031</v>
      </c>
      <c r="J5" s="7">
        <v>0.52133101851851849</v>
      </c>
      <c r="K5" s="7">
        <v>0.61018518518518516</v>
      </c>
      <c r="L5" s="57">
        <f t="shared" ref="L5:L16" si="3">K5-J5</f>
        <v>8.8854166666666679E-2</v>
      </c>
      <c r="M5" s="49">
        <f t="shared" ref="M5:M16" si="4">(G5-E5)+(J5-H5)</f>
        <v>2.766203703703729E-3</v>
      </c>
      <c r="N5" s="70">
        <f t="shared" ref="N5:N16" si="5">K5-D5</f>
        <v>0.35949074074074072</v>
      </c>
    </row>
    <row r="6" spans="1:14" ht="15.75" customHeight="1" x14ac:dyDescent="0.25">
      <c r="A6" s="59">
        <v>2</v>
      </c>
      <c r="B6" s="5" t="s">
        <v>2</v>
      </c>
      <c r="C6" s="7" t="s">
        <v>3</v>
      </c>
      <c r="D6" s="7">
        <f t="shared" si="0"/>
        <v>0.25069444444444444</v>
      </c>
      <c r="E6" s="7">
        <v>0.37381944444444443</v>
      </c>
      <c r="F6" s="57">
        <f t="shared" si="1"/>
        <v>0.12312499999999998</v>
      </c>
      <c r="G6" s="7">
        <v>0.37464120370370368</v>
      </c>
      <c r="H6" s="7">
        <v>0.51814814814814814</v>
      </c>
      <c r="I6" s="50">
        <f t="shared" si="2"/>
        <v>0.14350694444444445</v>
      </c>
      <c r="J6" s="7">
        <v>0.51924768518518516</v>
      </c>
      <c r="K6" s="7">
        <v>0.63165509259259256</v>
      </c>
      <c r="L6" s="50">
        <f t="shared" si="3"/>
        <v>0.1124074074074074</v>
      </c>
      <c r="M6" s="49">
        <f t="shared" si="4"/>
        <v>1.9212962962962821E-3</v>
      </c>
      <c r="N6" s="67">
        <f t="shared" si="5"/>
        <v>0.38096064814814812</v>
      </c>
    </row>
    <row r="7" spans="1:14" ht="15.75" customHeight="1" x14ac:dyDescent="0.25">
      <c r="A7" s="59">
        <v>3</v>
      </c>
      <c r="B7" s="7" t="s">
        <v>170</v>
      </c>
      <c r="C7" s="7" t="s">
        <v>26</v>
      </c>
      <c r="D7" s="7">
        <f t="shared" si="0"/>
        <v>0.25069444444444444</v>
      </c>
      <c r="E7" s="7">
        <v>0.38343749999999999</v>
      </c>
      <c r="F7" s="50">
        <f t="shared" si="1"/>
        <v>0.13274305555555554</v>
      </c>
      <c r="G7" s="7">
        <v>0.38425925925925924</v>
      </c>
      <c r="H7" s="7">
        <v>0.5370138888888889</v>
      </c>
      <c r="I7" s="50">
        <f t="shared" si="2"/>
        <v>0.15275462962962966</v>
      </c>
      <c r="J7" s="7">
        <v>0.53822916666666665</v>
      </c>
      <c r="K7" s="7">
        <v>0.6494212962962963</v>
      </c>
      <c r="L7" s="50">
        <f t="shared" si="3"/>
        <v>0.11119212962962965</v>
      </c>
      <c r="M7" s="49">
        <f t="shared" si="4"/>
        <v>2.0370370370370039E-3</v>
      </c>
      <c r="N7" s="67">
        <f t="shared" si="5"/>
        <v>0.39872685185185186</v>
      </c>
    </row>
    <row r="8" spans="1:14" ht="18" customHeight="1" x14ac:dyDescent="0.25">
      <c r="A8" s="59">
        <v>4</v>
      </c>
      <c r="B8" s="7" t="s">
        <v>29</v>
      </c>
      <c r="C8" s="7" t="s">
        <v>26</v>
      </c>
      <c r="D8" s="7">
        <f t="shared" si="0"/>
        <v>0.25069444444444444</v>
      </c>
      <c r="E8" s="7">
        <v>0.39629629629629631</v>
      </c>
      <c r="F8" s="50">
        <f t="shared" si="1"/>
        <v>0.14560185185185187</v>
      </c>
      <c r="G8" s="7">
        <v>0.3984375</v>
      </c>
      <c r="H8" s="7">
        <v>0.54679398148148151</v>
      </c>
      <c r="I8" s="50">
        <f t="shared" si="2"/>
        <v>0.14835648148148151</v>
      </c>
      <c r="J8" s="7">
        <v>0.54957175925925927</v>
      </c>
      <c r="K8" s="7">
        <v>0.65289351851851851</v>
      </c>
      <c r="L8" s="50">
        <f t="shared" si="3"/>
        <v>0.10332175925925924</v>
      </c>
      <c r="M8" s="49">
        <f t="shared" si="4"/>
        <v>4.9189814814814548E-3</v>
      </c>
      <c r="N8" s="67">
        <f t="shared" si="5"/>
        <v>0.40219907407407407</v>
      </c>
    </row>
    <row r="9" spans="1:14" ht="18" customHeight="1" x14ac:dyDescent="0.25">
      <c r="A9" s="59">
        <v>5</v>
      </c>
      <c r="B9" s="7" t="s">
        <v>36</v>
      </c>
      <c r="C9" s="7" t="s">
        <v>26</v>
      </c>
      <c r="D9" s="7">
        <f t="shared" si="0"/>
        <v>0.25069444444444444</v>
      </c>
      <c r="E9" s="7">
        <v>0.39031250000000001</v>
      </c>
      <c r="F9" s="50">
        <f t="shared" si="1"/>
        <v>0.13961805555555556</v>
      </c>
      <c r="G9" s="7">
        <v>0.39164351851851853</v>
      </c>
      <c r="H9" s="7">
        <v>0.5549074074074074</v>
      </c>
      <c r="I9" s="50">
        <f t="shared" si="2"/>
        <v>0.16326388888888888</v>
      </c>
      <c r="J9" s="7">
        <v>0.55606481481481485</v>
      </c>
      <c r="K9" s="7">
        <v>0.67219907407407409</v>
      </c>
      <c r="L9" s="50">
        <f t="shared" si="3"/>
        <v>0.11613425925925924</v>
      </c>
      <c r="M9" s="49">
        <f t="shared" si="4"/>
        <v>2.4884259259259633E-3</v>
      </c>
      <c r="N9" s="67">
        <f t="shared" si="5"/>
        <v>0.42150462962962965</v>
      </c>
    </row>
    <row r="10" spans="1:14" ht="15.75" customHeight="1" x14ac:dyDescent="0.25">
      <c r="A10" s="59">
        <v>6</v>
      </c>
      <c r="B10" s="7" t="s">
        <v>222</v>
      </c>
      <c r="C10" s="7" t="s">
        <v>50</v>
      </c>
      <c r="D10" s="7">
        <f t="shared" si="0"/>
        <v>0.25069444444444444</v>
      </c>
      <c r="E10" s="7">
        <v>0.3845486111111111</v>
      </c>
      <c r="F10" s="50">
        <f t="shared" si="1"/>
        <v>0.13385416666666666</v>
      </c>
      <c r="G10" s="7">
        <v>0.38574074074074072</v>
      </c>
      <c r="H10" s="7">
        <v>0.57222222222222219</v>
      </c>
      <c r="I10" s="50">
        <f t="shared" si="2"/>
        <v>0.18648148148148147</v>
      </c>
      <c r="J10" s="7">
        <v>0.57438657407407401</v>
      </c>
      <c r="K10" s="7">
        <v>0.71157407407407414</v>
      </c>
      <c r="L10" s="50">
        <f t="shared" si="3"/>
        <v>0.13718750000000013</v>
      </c>
      <c r="M10" s="49">
        <f t="shared" si="4"/>
        <v>3.3564814814814325E-3</v>
      </c>
      <c r="N10" s="67">
        <f t="shared" si="5"/>
        <v>0.46087962962962969</v>
      </c>
    </row>
    <row r="11" spans="1:14" ht="15.75" customHeight="1" x14ac:dyDescent="0.25">
      <c r="A11" s="59">
        <v>7</v>
      </c>
      <c r="B11" s="7" t="s">
        <v>39</v>
      </c>
      <c r="C11" s="7" t="s">
        <v>26</v>
      </c>
      <c r="D11" s="7">
        <f t="shared" si="0"/>
        <v>0.25069444444444444</v>
      </c>
      <c r="E11" s="7">
        <v>0.40113425925925927</v>
      </c>
      <c r="F11" s="50">
        <f t="shared" si="1"/>
        <v>0.15043981481481483</v>
      </c>
      <c r="G11" s="7">
        <v>0.40290509259259261</v>
      </c>
      <c r="H11" s="7">
        <v>0.57528935185185182</v>
      </c>
      <c r="I11" s="50">
        <f t="shared" si="2"/>
        <v>0.17238425925925921</v>
      </c>
      <c r="J11" s="7">
        <v>0.5777430555555555</v>
      </c>
      <c r="K11" s="7">
        <v>0.72355324074074068</v>
      </c>
      <c r="L11" s="50">
        <f t="shared" si="3"/>
        <v>0.14581018518518518</v>
      </c>
      <c r="M11" s="49">
        <f t="shared" si="4"/>
        <v>4.2245370370370128E-3</v>
      </c>
      <c r="N11" s="67">
        <f t="shared" si="5"/>
        <v>0.47285879629629624</v>
      </c>
    </row>
    <row r="12" spans="1:14" ht="15.75" customHeight="1" x14ac:dyDescent="0.25">
      <c r="A12" s="59">
        <v>8</v>
      </c>
      <c r="B12" s="7" t="s">
        <v>54</v>
      </c>
      <c r="C12" s="7" t="s">
        <v>223</v>
      </c>
      <c r="D12" s="7">
        <f t="shared" si="0"/>
        <v>0.25069444444444444</v>
      </c>
      <c r="E12" s="7">
        <v>0.41956018518518517</v>
      </c>
      <c r="F12" s="50">
        <f t="shared" si="1"/>
        <v>0.16886574074074073</v>
      </c>
      <c r="G12" s="7">
        <v>0.42395833333333338</v>
      </c>
      <c r="H12" s="7">
        <v>0.58087962962962958</v>
      </c>
      <c r="I12" s="50">
        <f t="shared" si="2"/>
        <v>0.1569212962962962</v>
      </c>
      <c r="J12" s="7">
        <v>0.58523148148148152</v>
      </c>
      <c r="K12" s="7">
        <v>0.73165509259259265</v>
      </c>
      <c r="L12" s="50">
        <f t="shared" si="3"/>
        <v>0.14642361111111113</v>
      </c>
      <c r="M12" s="49">
        <f t="shared" si="4"/>
        <v>8.7500000000001465E-3</v>
      </c>
      <c r="N12" s="67">
        <f t="shared" si="5"/>
        <v>0.48096064814814821</v>
      </c>
    </row>
    <row r="13" spans="1:14" ht="15.75" customHeight="1" x14ac:dyDescent="0.25">
      <c r="A13" s="59">
        <v>9</v>
      </c>
      <c r="B13" s="61" t="s">
        <v>59</v>
      </c>
      <c r="C13" s="61" t="s">
        <v>60</v>
      </c>
      <c r="D13" s="7">
        <f t="shared" si="0"/>
        <v>0.25069444444444444</v>
      </c>
      <c r="E13" s="7">
        <v>0.38964120370370375</v>
      </c>
      <c r="F13" s="50">
        <f t="shared" si="1"/>
        <v>0.13894675925925931</v>
      </c>
      <c r="G13" s="7">
        <v>0.39027777777777778</v>
      </c>
      <c r="H13" s="7">
        <v>0.57104166666666667</v>
      </c>
      <c r="I13" s="50">
        <f t="shared" si="2"/>
        <v>0.18076388888888889</v>
      </c>
      <c r="J13" s="7">
        <v>0.57194444444444448</v>
      </c>
      <c r="K13" s="7">
        <v>0.7374074074074074</v>
      </c>
      <c r="L13" s="50">
        <f t="shared" si="3"/>
        <v>0.16546296296296292</v>
      </c>
      <c r="M13" s="49">
        <f t="shared" si="4"/>
        <v>1.5393518518518334E-3</v>
      </c>
      <c r="N13" s="67">
        <f t="shared" si="5"/>
        <v>0.48671296296296296</v>
      </c>
    </row>
    <row r="14" spans="1:14" ht="15.75" customHeight="1" x14ac:dyDescent="0.25">
      <c r="A14" s="59">
        <v>10</v>
      </c>
      <c r="B14" s="7" t="s">
        <v>15</v>
      </c>
      <c r="C14" s="7" t="s">
        <v>26</v>
      </c>
      <c r="D14" s="7">
        <f t="shared" si="0"/>
        <v>0.25069444444444444</v>
      </c>
      <c r="E14" s="7">
        <v>0.42966435185185187</v>
      </c>
      <c r="F14" s="50">
        <f t="shared" si="1"/>
        <v>0.17896990740740742</v>
      </c>
      <c r="G14" s="7">
        <v>0.43215277777777777</v>
      </c>
      <c r="H14" s="7">
        <v>0.61908564814814815</v>
      </c>
      <c r="I14" s="50">
        <f t="shared" si="2"/>
        <v>0.18693287037037037</v>
      </c>
      <c r="J14" s="7">
        <v>0.62233796296296295</v>
      </c>
      <c r="K14" s="7">
        <v>0.7729166666666667</v>
      </c>
      <c r="L14" s="50">
        <f t="shared" si="3"/>
        <v>0.15057870370370374</v>
      </c>
      <c r="M14" s="49">
        <f t="shared" si="4"/>
        <v>5.7407407407407129E-3</v>
      </c>
      <c r="N14" s="67">
        <f t="shared" si="5"/>
        <v>0.52222222222222225</v>
      </c>
    </row>
    <row r="15" spans="1:14" ht="15.75" customHeight="1" x14ac:dyDescent="0.25">
      <c r="A15" s="59">
        <v>11</v>
      </c>
      <c r="B15" s="7" t="s">
        <v>69</v>
      </c>
      <c r="C15" s="7" t="s">
        <v>26</v>
      </c>
      <c r="D15" s="7">
        <f t="shared" si="0"/>
        <v>0.25069444444444444</v>
      </c>
      <c r="E15" s="7">
        <v>0.4286921296296296</v>
      </c>
      <c r="F15" s="50">
        <f t="shared" si="1"/>
        <v>0.17799768518518516</v>
      </c>
      <c r="G15" s="7">
        <v>0.4291666666666667</v>
      </c>
      <c r="H15" s="7">
        <v>0.63571759259259253</v>
      </c>
      <c r="I15" s="50">
        <f t="shared" si="2"/>
        <v>0.20655092592592583</v>
      </c>
      <c r="J15" s="7">
        <v>0.63594907407407408</v>
      </c>
      <c r="K15" s="7">
        <v>0.78929398148148155</v>
      </c>
      <c r="L15" s="50">
        <f t="shared" si="3"/>
        <v>0.15334490740740747</v>
      </c>
      <c r="M15" s="57">
        <f t="shared" si="4"/>
        <v>7.0601851851864739E-4</v>
      </c>
      <c r="N15" s="67">
        <f t="shared" si="5"/>
        <v>0.53859953703703711</v>
      </c>
    </row>
    <row r="16" spans="1:14" ht="15.75" customHeight="1" x14ac:dyDescent="0.25">
      <c r="A16" s="59">
        <v>12</v>
      </c>
      <c r="B16" s="7" t="s">
        <v>87</v>
      </c>
      <c r="C16" s="7"/>
      <c r="D16" s="7">
        <f t="shared" si="0"/>
        <v>0.25069444444444444</v>
      </c>
      <c r="E16" s="7">
        <v>0.42883101851851851</v>
      </c>
      <c r="F16" s="50">
        <f t="shared" si="1"/>
        <v>0.17813657407407407</v>
      </c>
      <c r="G16" s="7">
        <v>0.43216435185185187</v>
      </c>
      <c r="H16" s="7">
        <v>0.65307870370370369</v>
      </c>
      <c r="I16" s="50">
        <f t="shared" si="2"/>
        <v>0.22091435185185182</v>
      </c>
      <c r="J16" s="7">
        <v>0.65648148148148155</v>
      </c>
      <c r="K16" s="7">
        <v>0.85100694444444447</v>
      </c>
      <c r="L16" s="50">
        <f t="shared" si="3"/>
        <v>0.19452546296296291</v>
      </c>
      <c r="M16" s="49">
        <f t="shared" si="4"/>
        <v>6.7361111111112204E-3</v>
      </c>
      <c r="N16" s="67">
        <f t="shared" si="5"/>
        <v>0.60031250000000003</v>
      </c>
    </row>
    <row r="17" spans="1:14" ht="15.75" customHeight="1" x14ac:dyDescent="0.25">
      <c r="A17" s="59">
        <v>13</v>
      </c>
      <c r="B17" s="7" t="s">
        <v>224</v>
      </c>
      <c r="C17" s="7" t="s">
        <v>26</v>
      </c>
      <c r="D17" s="7">
        <f t="shared" si="0"/>
        <v>0.25069444444444444</v>
      </c>
      <c r="E17" s="7">
        <v>0.40113425925925927</v>
      </c>
      <c r="F17" s="50">
        <f t="shared" si="1"/>
        <v>0.15043981481481483</v>
      </c>
      <c r="G17" s="7">
        <v>0.40289351851851851</v>
      </c>
      <c r="H17" s="7">
        <v>0.57527777777777778</v>
      </c>
      <c r="I17" s="50">
        <f t="shared" si="2"/>
        <v>0.17238425925925926</v>
      </c>
      <c r="J17" s="7">
        <v>0.57769675925925923</v>
      </c>
      <c r="K17" s="7"/>
      <c r="L17" s="50"/>
      <c r="M17" s="49"/>
      <c r="N17" s="67"/>
    </row>
    <row r="18" spans="1:14" ht="15.75" customHeight="1" x14ac:dyDescent="0.25">
      <c r="A18" s="59">
        <v>14</v>
      </c>
      <c r="B18" s="61" t="s">
        <v>225</v>
      </c>
      <c r="C18" s="7" t="s">
        <v>26</v>
      </c>
      <c r="D18" s="7">
        <f t="shared" si="0"/>
        <v>0.25069444444444444</v>
      </c>
      <c r="E18" s="7">
        <v>0.3903935185185185</v>
      </c>
      <c r="F18" s="50">
        <f t="shared" si="1"/>
        <v>0.13969907407407406</v>
      </c>
      <c r="G18" s="7">
        <v>0.39170138888888889</v>
      </c>
      <c r="H18" s="7">
        <v>0.58445601851851847</v>
      </c>
      <c r="I18" s="50">
        <f t="shared" si="2"/>
        <v>0.19275462962962958</v>
      </c>
      <c r="J18" s="7">
        <v>0.59037037037037032</v>
      </c>
      <c r="K18" s="7"/>
      <c r="L18" s="50"/>
      <c r="M18" s="49"/>
      <c r="N18" s="67"/>
    </row>
    <row r="19" spans="1:14" ht="15.75" customHeight="1" x14ac:dyDescent="0.25">
      <c r="A19" s="59">
        <v>15</v>
      </c>
      <c r="B19" s="7" t="s">
        <v>72</v>
      </c>
      <c r="C19" s="7"/>
      <c r="D19" s="7">
        <f t="shared" si="0"/>
        <v>0.25069444444444444</v>
      </c>
      <c r="E19" s="7">
        <v>0.42881944444444442</v>
      </c>
      <c r="F19" s="50">
        <f t="shared" si="1"/>
        <v>0.17812499999999998</v>
      </c>
      <c r="G19" s="7">
        <v>0.43214120370370374</v>
      </c>
      <c r="H19" s="7">
        <v>0.67569444444444438</v>
      </c>
      <c r="I19" s="50">
        <f t="shared" si="2"/>
        <v>0.24355324074074064</v>
      </c>
      <c r="J19" s="7"/>
      <c r="K19" s="7"/>
      <c r="L19" s="50"/>
      <c r="M19" s="49"/>
      <c r="N19" s="67"/>
    </row>
    <row r="20" spans="1:14" ht="15.75" customHeight="1" x14ac:dyDescent="0.25">
      <c r="A20" s="59">
        <v>16</v>
      </c>
      <c r="B20" s="7" t="s">
        <v>226</v>
      </c>
      <c r="C20" s="7"/>
      <c r="D20" s="7"/>
      <c r="E20" s="7"/>
      <c r="F20" s="50"/>
      <c r="G20" s="7"/>
      <c r="H20" s="7"/>
      <c r="I20" s="50"/>
      <c r="J20" s="7"/>
      <c r="K20" s="7" t="s">
        <v>143</v>
      </c>
      <c r="L20" s="50"/>
      <c r="M20" s="49"/>
      <c r="N20" s="67" t="s">
        <v>143</v>
      </c>
    </row>
    <row r="21" spans="1:14" ht="18" customHeight="1" x14ac:dyDescent="0.25">
      <c r="A21" s="7"/>
      <c r="B21" s="7"/>
      <c r="C21" s="7"/>
      <c r="D21" s="7"/>
      <c r="E21" s="7"/>
      <c r="F21" s="50"/>
      <c r="G21" s="7"/>
      <c r="H21" s="7"/>
      <c r="I21" s="50"/>
      <c r="J21" s="7"/>
      <c r="K21" s="7"/>
      <c r="L21" s="50"/>
      <c r="M21" s="49"/>
      <c r="N21" s="67"/>
    </row>
    <row r="22" spans="1:14" ht="18" customHeight="1" x14ac:dyDescent="0.25">
      <c r="A22" s="52" t="s">
        <v>115</v>
      </c>
      <c r="B22" s="7"/>
      <c r="C22" s="7"/>
      <c r="D22" s="7"/>
      <c r="E22" s="7"/>
      <c r="F22" s="50"/>
      <c r="G22" s="7"/>
      <c r="H22" s="7"/>
      <c r="I22" s="50"/>
      <c r="J22" s="7"/>
      <c r="K22" s="7"/>
      <c r="L22" s="50"/>
      <c r="M22" s="49"/>
      <c r="N22" s="22"/>
    </row>
    <row r="23" spans="1:14" ht="18" customHeight="1" x14ac:dyDescent="0.25">
      <c r="A23" s="59">
        <v>1</v>
      </c>
      <c r="B23" s="7" t="s">
        <v>86</v>
      </c>
      <c r="C23" s="7" t="s">
        <v>3</v>
      </c>
      <c r="D23" s="7">
        <f>TIME(6,1,0)</f>
        <v>0.25069444444444444</v>
      </c>
      <c r="E23" s="7">
        <v>0.39490740740740743</v>
      </c>
      <c r="F23" s="57">
        <f>E23-D23</f>
        <v>0.14421296296296299</v>
      </c>
      <c r="G23" s="7">
        <v>0.39591435185185181</v>
      </c>
      <c r="H23" s="7">
        <v>0.66162037037037036</v>
      </c>
      <c r="I23" s="57">
        <f>H23-G23</f>
        <v>0.26570601851851855</v>
      </c>
      <c r="J23" s="7">
        <v>0.66228009259259257</v>
      </c>
      <c r="K23" s="7">
        <v>0.85098379629629628</v>
      </c>
      <c r="L23" s="57">
        <f>K23-J23</f>
        <v>0.18870370370370371</v>
      </c>
      <c r="M23" s="57">
        <f>(G23-E23)+(J23-H23)</f>
        <v>1.6666666666665941E-3</v>
      </c>
      <c r="N23" s="70">
        <f>K23-D23</f>
        <v>0.60028935185185184</v>
      </c>
    </row>
  </sheetData>
  <pageMargins left="0.7" right="0.7" top="0.75" bottom="0.75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17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21.85546875" customWidth="1"/>
    <col min="4" max="4" width="9" customWidth="1"/>
    <col min="5" max="5" width="8.85546875" hidden="1" customWidth="1"/>
    <col min="6" max="6" width="10.7109375" customWidth="1"/>
    <col min="7" max="8" width="8.85546875" hidden="1" customWidth="1"/>
    <col min="9" max="9" width="8.7109375" customWidth="1"/>
    <col min="10" max="11" width="8.85546875" hidden="1" customWidth="1"/>
    <col min="12" max="12" width="8.7109375" customWidth="1"/>
    <col min="13" max="13" width="11" customWidth="1"/>
    <col min="14" max="14" width="12.42578125" customWidth="1"/>
    <col min="15" max="26" width="8.85546875" customWidth="1"/>
  </cols>
  <sheetData>
    <row r="1" spans="1:14" ht="15.75" customHeight="1" x14ac:dyDescent="0.35">
      <c r="A1" s="1" t="s">
        <v>227</v>
      </c>
      <c r="B1" s="7"/>
      <c r="C1" s="7"/>
      <c r="D1" s="7"/>
      <c r="E1" s="7"/>
      <c r="F1" s="49"/>
      <c r="G1" s="49"/>
      <c r="H1" s="49"/>
      <c r="I1" s="50"/>
      <c r="J1" s="49"/>
      <c r="K1" s="49"/>
      <c r="L1" s="50"/>
      <c r="M1" s="49"/>
      <c r="N1" s="22"/>
    </row>
    <row r="2" spans="1:14" ht="18" customHeight="1" x14ac:dyDescent="0.25">
      <c r="A2" s="52"/>
      <c r="B2" s="7"/>
      <c r="C2" s="7"/>
      <c r="D2" s="7"/>
      <c r="E2" s="7"/>
      <c r="F2" s="49"/>
      <c r="G2" s="49"/>
      <c r="H2" s="49"/>
      <c r="I2" s="50"/>
      <c r="J2" s="49"/>
      <c r="K2" s="49"/>
      <c r="L2" s="50"/>
      <c r="M2" s="49"/>
      <c r="N2" s="22"/>
    </row>
    <row r="3" spans="1:14" ht="18" customHeight="1" x14ac:dyDescent="0.25">
      <c r="A3" s="52" t="s">
        <v>130</v>
      </c>
      <c r="B3" s="7"/>
      <c r="C3" s="7"/>
      <c r="D3" s="7"/>
      <c r="E3" s="7"/>
      <c r="F3" s="49"/>
      <c r="G3" s="49"/>
      <c r="H3" s="49"/>
      <c r="I3" s="50"/>
      <c r="J3" s="49"/>
      <c r="K3" s="49"/>
      <c r="L3" s="50"/>
      <c r="M3" s="49"/>
      <c r="N3" s="67"/>
    </row>
    <row r="4" spans="1:14" ht="15.75" customHeight="1" x14ac:dyDescent="0.25">
      <c r="A4" s="52" t="s">
        <v>117</v>
      </c>
      <c r="B4" s="52" t="s">
        <v>0</v>
      </c>
      <c r="C4" s="52" t="s">
        <v>118</v>
      </c>
      <c r="D4" s="52" t="s">
        <v>119</v>
      </c>
      <c r="E4" s="52" t="s">
        <v>120</v>
      </c>
      <c r="F4" s="50" t="s">
        <v>121</v>
      </c>
      <c r="G4" s="50" t="s">
        <v>122</v>
      </c>
      <c r="H4" s="50" t="s">
        <v>123</v>
      </c>
      <c r="I4" s="50" t="s">
        <v>124</v>
      </c>
      <c r="J4" s="50" t="s">
        <v>125</v>
      </c>
      <c r="K4" s="67" t="s">
        <v>126</v>
      </c>
      <c r="L4" s="50" t="s">
        <v>127</v>
      </c>
      <c r="M4" s="50" t="s">
        <v>128</v>
      </c>
      <c r="N4" s="67" t="s">
        <v>129</v>
      </c>
    </row>
    <row r="5" spans="1:14" ht="15.75" customHeight="1" x14ac:dyDescent="0.25">
      <c r="A5" s="59">
        <v>1</v>
      </c>
      <c r="B5" s="7" t="s">
        <v>29</v>
      </c>
      <c r="C5" s="7" t="s">
        <v>26</v>
      </c>
      <c r="D5" s="7">
        <f t="shared" ref="D5:D14" si="0">TIME(6,0,0)</f>
        <v>0.25</v>
      </c>
      <c r="E5" s="7">
        <v>0.40097222222222223</v>
      </c>
      <c r="F5" s="50">
        <f t="shared" ref="F5:F14" si="1">E5-D5</f>
        <v>0.15097222222222223</v>
      </c>
      <c r="G5" s="49">
        <v>0.40390046296296295</v>
      </c>
      <c r="H5" s="49">
        <v>0.5615162037037037</v>
      </c>
      <c r="I5" s="50">
        <f t="shared" ref="I5:I11" si="2">H5-G5</f>
        <v>0.15761574074074075</v>
      </c>
      <c r="J5" s="49">
        <v>0.56373842592592593</v>
      </c>
      <c r="K5" s="49">
        <v>0.66907407407407404</v>
      </c>
      <c r="L5" s="57">
        <f t="shared" ref="L5:L11" si="3">K5-J5</f>
        <v>0.10533564814814811</v>
      </c>
      <c r="M5" s="49">
        <f t="shared" ref="M5:M11" si="4">(G5-E5)+(J5-H5)</f>
        <v>5.1504629629629539E-3</v>
      </c>
      <c r="N5" s="70">
        <f t="shared" ref="N5:N11" si="5">K5-D5</f>
        <v>0.41907407407407404</v>
      </c>
    </row>
    <row r="6" spans="1:14" ht="15.75" customHeight="1" x14ac:dyDescent="0.25">
      <c r="A6" s="59">
        <v>2</v>
      </c>
      <c r="B6" s="7" t="s">
        <v>170</v>
      </c>
      <c r="C6" s="7" t="s">
        <v>26</v>
      </c>
      <c r="D6" s="7">
        <f t="shared" si="0"/>
        <v>0.25</v>
      </c>
      <c r="E6" s="7">
        <v>0.38927083333333329</v>
      </c>
      <c r="F6" s="57">
        <f t="shared" si="1"/>
        <v>0.13927083333333329</v>
      </c>
      <c r="G6" s="49">
        <v>0.39037037037037042</v>
      </c>
      <c r="H6" s="49">
        <v>0.5571180555555556</v>
      </c>
      <c r="I6" s="50">
        <f t="shared" si="2"/>
        <v>0.16674768518518518</v>
      </c>
      <c r="J6" s="49">
        <v>0.5587037037037037</v>
      </c>
      <c r="K6" s="49">
        <v>0.67347222222222225</v>
      </c>
      <c r="L6" s="50">
        <f t="shared" si="3"/>
        <v>0.11476851851851855</v>
      </c>
      <c r="M6" s="49">
        <f t="shared" si="4"/>
        <v>2.6851851851852349E-3</v>
      </c>
      <c r="N6" s="67">
        <f t="shared" si="5"/>
        <v>0.42347222222222225</v>
      </c>
    </row>
    <row r="7" spans="1:14" ht="15.75" customHeight="1" x14ac:dyDescent="0.25">
      <c r="A7" s="59">
        <v>3</v>
      </c>
      <c r="B7" s="7" t="s">
        <v>25</v>
      </c>
      <c r="C7" s="7" t="s">
        <v>26</v>
      </c>
      <c r="D7" s="7">
        <f t="shared" si="0"/>
        <v>0.25</v>
      </c>
      <c r="E7" s="7">
        <v>0.42046296296296298</v>
      </c>
      <c r="F7" s="50">
        <f t="shared" si="1"/>
        <v>0.17046296296296298</v>
      </c>
      <c r="G7" s="49">
        <v>0.42427083333333332</v>
      </c>
      <c r="H7" s="49">
        <v>0.58788194444444442</v>
      </c>
      <c r="I7" s="50">
        <f t="shared" si="2"/>
        <v>0.1636111111111111</v>
      </c>
      <c r="J7" s="49">
        <v>0.59208333333333341</v>
      </c>
      <c r="K7" s="49">
        <v>6.7026967592592595</v>
      </c>
      <c r="L7" s="50">
        <f t="shared" si="3"/>
        <v>6.1106134259259264</v>
      </c>
      <c r="M7" s="49">
        <f t="shared" si="4"/>
        <v>8.009259259259327E-3</v>
      </c>
      <c r="N7" s="67">
        <f t="shared" si="5"/>
        <v>6.4526967592592595</v>
      </c>
    </row>
    <row r="8" spans="1:14" ht="18" customHeight="1" x14ac:dyDescent="0.25">
      <c r="A8" s="59">
        <v>4</v>
      </c>
      <c r="B8" s="5" t="s">
        <v>48</v>
      </c>
      <c r="C8" s="7"/>
      <c r="D8" s="7">
        <f t="shared" si="0"/>
        <v>0.25</v>
      </c>
      <c r="E8" s="7">
        <v>0.40792824074074074</v>
      </c>
      <c r="F8" s="50">
        <f t="shared" si="1"/>
        <v>0.15792824074074074</v>
      </c>
      <c r="G8" s="49">
        <v>0.40946759259259258</v>
      </c>
      <c r="H8" s="49">
        <v>0.58907407407407408</v>
      </c>
      <c r="I8" s="50">
        <f t="shared" si="2"/>
        <v>0.17960648148148151</v>
      </c>
      <c r="J8" s="49">
        <v>0.59160879629629626</v>
      </c>
      <c r="K8" s="49">
        <v>0.70651620370370372</v>
      </c>
      <c r="L8" s="50">
        <f t="shared" si="3"/>
        <v>0.11490740740740746</v>
      </c>
      <c r="M8" s="49">
        <f t="shared" si="4"/>
        <v>4.0740740740740078E-3</v>
      </c>
      <c r="N8" s="67">
        <f t="shared" si="5"/>
        <v>0.45651620370370372</v>
      </c>
    </row>
    <row r="9" spans="1:14" ht="18" customHeight="1" x14ac:dyDescent="0.25">
      <c r="A9" s="59">
        <v>5</v>
      </c>
      <c r="B9" s="7" t="s">
        <v>54</v>
      </c>
      <c r="C9" s="7" t="s">
        <v>55</v>
      </c>
      <c r="D9" s="7">
        <f t="shared" si="0"/>
        <v>0.25</v>
      </c>
      <c r="E9" s="7">
        <v>0.4035069444444444</v>
      </c>
      <c r="F9" s="50">
        <f t="shared" si="1"/>
        <v>0.1535069444444444</v>
      </c>
      <c r="G9" s="49">
        <v>0.40466435185185184</v>
      </c>
      <c r="H9" s="49">
        <v>0.5763194444444445</v>
      </c>
      <c r="I9" s="50">
        <f t="shared" si="2"/>
        <v>0.17165509259259265</v>
      </c>
      <c r="J9" s="49">
        <v>0.57893518518518516</v>
      </c>
      <c r="K9" s="49">
        <v>0.73624999999999996</v>
      </c>
      <c r="L9" s="50">
        <f t="shared" si="3"/>
        <v>0.1573148148148148</v>
      </c>
      <c r="M9" s="49">
        <f t="shared" si="4"/>
        <v>3.7731481481481088E-3</v>
      </c>
      <c r="N9" s="67">
        <f t="shared" si="5"/>
        <v>0.48624999999999996</v>
      </c>
    </row>
    <row r="10" spans="1:14" ht="15.75" customHeight="1" x14ac:dyDescent="0.25">
      <c r="A10" s="59">
        <v>6</v>
      </c>
      <c r="B10" s="5" t="s">
        <v>59</v>
      </c>
      <c r="C10" s="5" t="s">
        <v>60</v>
      </c>
      <c r="D10" s="7">
        <f t="shared" si="0"/>
        <v>0.25</v>
      </c>
      <c r="E10" s="7">
        <v>0.38871527777777781</v>
      </c>
      <c r="F10" s="50">
        <f t="shared" si="1"/>
        <v>0.13871527777777781</v>
      </c>
      <c r="G10" s="49">
        <v>0.38894675925925926</v>
      </c>
      <c r="H10" s="49">
        <v>0.59699074074074077</v>
      </c>
      <c r="I10" s="50">
        <f t="shared" si="2"/>
        <v>0.20804398148148151</v>
      </c>
      <c r="J10" s="49">
        <v>0.59722222222222221</v>
      </c>
      <c r="K10" s="49">
        <v>0.78055555555555556</v>
      </c>
      <c r="L10" s="50">
        <f t="shared" si="3"/>
        <v>0.18333333333333335</v>
      </c>
      <c r="M10" s="49">
        <f t="shared" si="4"/>
        <v>4.629629629628873E-4</v>
      </c>
      <c r="N10" s="67">
        <f t="shared" si="5"/>
        <v>0.53055555555555556</v>
      </c>
    </row>
    <row r="11" spans="1:14" ht="15.75" customHeight="1" x14ac:dyDescent="0.25">
      <c r="A11" s="59">
        <v>7</v>
      </c>
      <c r="B11" s="5" t="s">
        <v>69</v>
      </c>
      <c r="C11" s="7" t="s">
        <v>26</v>
      </c>
      <c r="D11" s="7">
        <f t="shared" si="0"/>
        <v>0.25</v>
      </c>
      <c r="E11" s="7">
        <v>0.41903935185185182</v>
      </c>
      <c r="F11" s="50">
        <f t="shared" si="1"/>
        <v>0.16903935185185182</v>
      </c>
      <c r="G11" s="49">
        <v>0.42305555555555552</v>
      </c>
      <c r="H11" s="49">
        <v>0.64872685185185186</v>
      </c>
      <c r="I11" s="50">
        <f t="shared" si="2"/>
        <v>0.22567129629629634</v>
      </c>
      <c r="J11" s="49">
        <v>0.65218750000000003</v>
      </c>
      <c r="K11" s="49">
        <v>0.80180555555555555</v>
      </c>
      <c r="L11" s="50">
        <f t="shared" si="3"/>
        <v>0.14961805555555552</v>
      </c>
      <c r="M11" s="49">
        <f t="shared" si="4"/>
        <v>7.4768518518518734E-3</v>
      </c>
      <c r="N11" s="67">
        <f t="shared" si="5"/>
        <v>0.55180555555555555</v>
      </c>
    </row>
    <row r="12" spans="1:14" ht="15.75" customHeight="1" x14ac:dyDescent="0.25">
      <c r="A12" s="59"/>
      <c r="B12" s="7" t="s">
        <v>36</v>
      </c>
      <c r="C12" s="7" t="s">
        <v>26</v>
      </c>
      <c r="D12" s="7">
        <f t="shared" si="0"/>
        <v>0.25</v>
      </c>
      <c r="E12" s="7">
        <v>0.39304398148148145</v>
      </c>
      <c r="F12" s="50">
        <f t="shared" si="1"/>
        <v>0.14304398148148145</v>
      </c>
      <c r="G12" s="49" t="s">
        <v>134</v>
      </c>
      <c r="H12" s="49" t="s">
        <v>134</v>
      </c>
      <c r="I12" s="50" t="s">
        <v>134</v>
      </c>
      <c r="J12" s="49" t="s">
        <v>134</v>
      </c>
      <c r="K12" s="49" t="s">
        <v>134</v>
      </c>
      <c r="L12" s="50" t="s">
        <v>134</v>
      </c>
      <c r="M12" s="49" t="s">
        <v>134</v>
      </c>
      <c r="N12" s="22" t="s">
        <v>134</v>
      </c>
    </row>
    <row r="13" spans="1:14" ht="15.75" customHeight="1" x14ac:dyDescent="0.25">
      <c r="A13" s="59"/>
      <c r="B13" s="5" t="s">
        <v>228</v>
      </c>
      <c r="C13" s="7" t="s">
        <v>229</v>
      </c>
      <c r="D13" s="7">
        <f t="shared" si="0"/>
        <v>0.25</v>
      </c>
      <c r="E13" s="7">
        <v>0.40835648148148151</v>
      </c>
      <c r="F13" s="50">
        <f t="shared" si="1"/>
        <v>0.15835648148148151</v>
      </c>
      <c r="G13" s="49">
        <v>0.40944444444444444</v>
      </c>
      <c r="H13" s="49" t="s">
        <v>134</v>
      </c>
      <c r="I13" s="50" t="s">
        <v>134</v>
      </c>
      <c r="J13" s="49" t="s">
        <v>134</v>
      </c>
      <c r="K13" s="49" t="s">
        <v>134</v>
      </c>
      <c r="L13" s="50" t="s">
        <v>134</v>
      </c>
      <c r="M13" s="49" t="s">
        <v>134</v>
      </c>
      <c r="N13" s="22" t="s">
        <v>134</v>
      </c>
    </row>
    <row r="14" spans="1:14" ht="18" customHeight="1" x14ac:dyDescent="0.25">
      <c r="A14" s="59"/>
      <c r="B14" s="5" t="s">
        <v>230</v>
      </c>
      <c r="C14" s="7" t="s">
        <v>26</v>
      </c>
      <c r="D14" s="7">
        <f t="shared" si="0"/>
        <v>0.25</v>
      </c>
      <c r="E14" s="7">
        <v>0.41622685185185188</v>
      </c>
      <c r="F14" s="50">
        <f t="shared" si="1"/>
        <v>0.16622685185185188</v>
      </c>
      <c r="G14" s="49" t="s">
        <v>134</v>
      </c>
      <c r="H14" s="49" t="s">
        <v>134</v>
      </c>
      <c r="I14" s="50" t="s">
        <v>134</v>
      </c>
      <c r="J14" s="49" t="s">
        <v>134</v>
      </c>
      <c r="K14" s="49" t="s">
        <v>134</v>
      </c>
      <c r="L14" s="50" t="s">
        <v>134</v>
      </c>
      <c r="M14" s="49" t="s">
        <v>134</v>
      </c>
      <c r="N14" s="22" t="s">
        <v>134</v>
      </c>
    </row>
    <row r="15" spans="1:14" ht="18" customHeight="1" x14ac:dyDescent="0.25">
      <c r="A15" s="7"/>
      <c r="B15" s="7"/>
      <c r="C15" s="7"/>
      <c r="D15" s="7"/>
      <c r="E15" s="7"/>
      <c r="F15" s="50"/>
      <c r="G15" s="49"/>
      <c r="H15" s="49"/>
      <c r="I15" s="50"/>
      <c r="J15" s="49"/>
      <c r="K15" s="49"/>
      <c r="L15" s="50"/>
      <c r="M15" s="49"/>
      <c r="N15" s="67"/>
    </row>
    <row r="16" spans="1:14" ht="18" customHeight="1" x14ac:dyDescent="0.25">
      <c r="A16" s="52" t="s">
        <v>115</v>
      </c>
      <c r="B16" s="7"/>
      <c r="C16" s="7"/>
      <c r="D16" s="7"/>
      <c r="E16" s="7"/>
      <c r="F16" s="50"/>
      <c r="G16" s="49"/>
      <c r="H16" s="49"/>
      <c r="I16" s="50"/>
      <c r="J16" s="49"/>
      <c r="K16" s="49"/>
      <c r="L16" s="50"/>
      <c r="M16" s="49"/>
      <c r="N16" s="22"/>
    </row>
    <row r="17" spans="1:14" ht="18" customHeight="1" x14ac:dyDescent="0.25">
      <c r="A17" s="59">
        <v>1</v>
      </c>
      <c r="B17" s="7" t="s">
        <v>74</v>
      </c>
      <c r="C17" s="7" t="s">
        <v>55</v>
      </c>
      <c r="D17" s="7">
        <f>TIME(6,0,0)</f>
        <v>0.25</v>
      </c>
      <c r="E17" s="7">
        <v>0.42040509259259262</v>
      </c>
      <c r="F17" s="50">
        <f>E17-D17</f>
        <v>0.17040509259259262</v>
      </c>
      <c r="G17" s="49">
        <v>0.42409722222222218</v>
      </c>
      <c r="H17" s="49">
        <v>0.62731481481481477</v>
      </c>
      <c r="I17" s="50">
        <f>H17-G17</f>
        <v>0.20321759259259259</v>
      </c>
      <c r="J17" s="49">
        <v>0.63043981481481481</v>
      </c>
      <c r="K17" s="49">
        <v>0.804224537037037</v>
      </c>
      <c r="L17" s="50">
        <f>K17-J17</f>
        <v>0.17378472222222219</v>
      </c>
      <c r="M17" s="49">
        <f>(G17-E17)+(J17-H17)</f>
        <v>6.8171296296296036E-3</v>
      </c>
      <c r="N17" s="67">
        <f>K17-D17</f>
        <v>0.554224537037037</v>
      </c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C20"/>
  <sheetViews>
    <sheetView workbookViewId="0"/>
    <sheetView workbookViewId="1">
      <selection activeCell="P11" sqref="P11"/>
    </sheetView>
  </sheetViews>
  <sheetFormatPr defaultColWidth="14.42578125" defaultRowHeight="15" customHeight="1" x14ac:dyDescent="0.25"/>
  <cols>
    <col min="1" max="1" width="22.28515625" customWidth="1"/>
  </cols>
  <sheetData>
    <row r="2" spans="1:3" x14ac:dyDescent="0.25">
      <c r="A2" s="5" t="s">
        <v>108</v>
      </c>
      <c r="B2" s="5" t="s">
        <v>109</v>
      </c>
    </row>
    <row r="3" spans="1:3" x14ac:dyDescent="0.25">
      <c r="A3" s="5" t="s">
        <v>110</v>
      </c>
    </row>
    <row r="4" spans="1:3" x14ac:dyDescent="0.25">
      <c r="A4" s="5" t="s">
        <v>2</v>
      </c>
      <c r="B4" s="5">
        <v>2011</v>
      </c>
      <c r="C4" s="8">
        <v>0.123125</v>
      </c>
    </row>
    <row r="6" spans="1:3" x14ac:dyDescent="0.25">
      <c r="A6" s="5" t="s">
        <v>111</v>
      </c>
    </row>
    <row r="7" spans="1:3" x14ac:dyDescent="0.25">
      <c r="A7" s="5" t="s">
        <v>112</v>
      </c>
      <c r="B7" s="5">
        <v>2020</v>
      </c>
      <c r="C7" s="8">
        <v>0.11988425925925926</v>
      </c>
    </row>
    <row r="9" spans="1:3" x14ac:dyDescent="0.25">
      <c r="A9" s="5" t="s">
        <v>113</v>
      </c>
    </row>
    <row r="10" spans="1:3" x14ac:dyDescent="0.25">
      <c r="A10" s="5" t="s">
        <v>112</v>
      </c>
      <c r="B10" s="5">
        <v>2020</v>
      </c>
      <c r="C10" s="8">
        <v>7.8518518518518515E-2</v>
      </c>
    </row>
    <row r="12" spans="1:3" x14ac:dyDescent="0.25">
      <c r="A12" s="5" t="s">
        <v>114</v>
      </c>
      <c r="B12" s="5" t="s">
        <v>115</v>
      </c>
    </row>
    <row r="13" spans="1:3" x14ac:dyDescent="0.25">
      <c r="A13" s="5" t="s">
        <v>110</v>
      </c>
    </row>
    <row r="14" spans="1:3" x14ac:dyDescent="0.25">
      <c r="A14" s="5" t="s">
        <v>22</v>
      </c>
      <c r="B14" s="5">
        <v>2021</v>
      </c>
      <c r="C14" s="8">
        <v>0.13</v>
      </c>
    </row>
    <row r="16" spans="1:3" x14ac:dyDescent="0.25">
      <c r="A16" s="5" t="s">
        <v>111</v>
      </c>
    </row>
    <row r="17" spans="1:3" x14ac:dyDescent="0.25">
      <c r="A17" s="5" t="s">
        <v>22</v>
      </c>
      <c r="B17" s="5">
        <v>2021</v>
      </c>
      <c r="C17" s="8">
        <v>0.14302083333333335</v>
      </c>
    </row>
    <row r="19" spans="1:3" x14ac:dyDescent="0.25">
      <c r="A19" s="5" t="s">
        <v>113</v>
      </c>
    </row>
    <row r="20" spans="1:3" x14ac:dyDescent="0.25">
      <c r="A20" s="5" t="s">
        <v>22</v>
      </c>
      <c r="B20" s="5">
        <v>2020</v>
      </c>
      <c r="C20" s="8">
        <v>9.22337962962963E-2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5"/>
  <sheetViews>
    <sheetView workbookViewId="0"/>
    <sheetView workbookViewId="1"/>
  </sheetViews>
  <sheetFormatPr defaultColWidth="14.42578125" defaultRowHeight="15" customHeight="1" x14ac:dyDescent="0.25"/>
  <cols>
    <col min="1" max="1" width="9.28515625" customWidth="1"/>
    <col min="2" max="2" width="8.85546875" hidden="1" customWidth="1"/>
    <col min="3" max="3" width="20.42578125" customWidth="1"/>
    <col min="4" max="4" width="21.85546875" customWidth="1"/>
    <col min="5" max="5" width="11" customWidth="1"/>
    <col min="6" max="6" width="12.140625" customWidth="1"/>
    <col min="7" max="7" width="11" customWidth="1"/>
    <col min="8" max="8" width="8.5703125" customWidth="1"/>
    <col min="9" max="9" width="12" customWidth="1"/>
    <col min="10" max="10" width="8" customWidth="1"/>
    <col min="11" max="12" width="10.85546875" customWidth="1"/>
    <col min="13" max="13" width="8" customWidth="1"/>
    <col min="14" max="14" width="10.7109375" customWidth="1"/>
    <col min="15" max="15" width="9.140625" customWidth="1"/>
    <col min="16" max="26" width="8.85546875" customWidth="1"/>
  </cols>
  <sheetData>
    <row r="1" spans="1:15" ht="21" x14ac:dyDescent="0.35">
      <c r="A1" s="1" t="s">
        <v>231</v>
      </c>
      <c r="B1" s="1"/>
      <c r="C1" s="7"/>
      <c r="D1" s="7"/>
      <c r="E1" s="7"/>
      <c r="F1" s="7"/>
      <c r="G1" s="7"/>
      <c r="H1" s="49"/>
      <c r="I1" s="7"/>
      <c r="J1" s="49"/>
      <c r="K1" s="7"/>
      <c r="L1" s="7"/>
      <c r="M1" s="49"/>
      <c r="N1" s="49"/>
      <c r="O1" s="49"/>
    </row>
    <row r="2" spans="1:15" ht="18" customHeight="1" x14ac:dyDescent="0.25">
      <c r="A2" s="52" t="s">
        <v>130</v>
      </c>
      <c r="B2" s="52"/>
      <c r="C2" s="7"/>
      <c r="D2" s="7"/>
      <c r="E2" s="7"/>
      <c r="F2" s="7"/>
      <c r="G2" s="7"/>
      <c r="H2" s="49"/>
      <c r="I2" s="7"/>
      <c r="J2" s="49"/>
      <c r="K2" s="7"/>
      <c r="L2" s="7"/>
      <c r="M2" s="49"/>
      <c r="N2" s="49"/>
      <c r="O2" s="49"/>
    </row>
    <row r="3" spans="1:15" ht="18" customHeight="1" x14ac:dyDescent="0.25">
      <c r="A3" s="52" t="s">
        <v>232</v>
      </c>
      <c r="B3" s="52" t="s">
        <v>233</v>
      </c>
      <c r="C3" s="52" t="s">
        <v>0</v>
      </c>
      <c r="D3" s="52" t="s">
        <v>118</v>
      </c>
      <c r="E3" s="52" t="s">
        <v>119</v>
      </c>
      <c r="F3" s="52" t="s">
        <v>120</v>
      </c>
      <c r="G3" s="52" t="s">
        <v>121</v>
      </c>
      <c r="H3" s="50" t="s">
        <v>122</v>
      </c>
      <c r="I3" s="52" t="s">
        <v>123</v>
      </c>
      <c r="J3" s="50" t="s">
        <v>124</v>
      </c>
      <c r="K3" s="52" t="s">
        <v>125</v>
      </c>
      <c r="L3" s="17" t="s">
        <v>126</v>
      </c>
      <c r="M3" s="50" t="s">
        <v>127</v>
      </c>
      <c r="N3" s="50" t="s">
        <v>128</v>
      </c>
      <c r="O3" s="67" t="s">
        <v>129</v>
      </c>
    </row>
    <row r="4" spans="1:15" ht="18" customHeight="1" x14ac:dyDescent="0.25">
      <c r="A4" s="59">
        <v>1</v>
      </c>
      <c r="B4" s="59">
        <v>3</v>
      </c>
      <c r="C4" s="7" t="s">
        <v>30</v>
      </c>
      <c r="D4" s="7" t="s">
        <v>31</v>
      </c>
      <c r="E4" s="2">
        <v>0.25</v>
      </c>
      <c r="F4" s="2">
        <v>0.37910879629629629</v>
      </c>
      <c r="G4" s="62">
        <f t="shared" ref="G4:G21" si="0">F4-E4</f>
        <v>0.12910879629629629</v>
      </c>
      <c r="H4" s="2">
        <v>0.38113425925925926</v>
      </c>
      <c r="I4" s="2">
        <v>0.53342592592592586</v>
      </c>
      <c r="J4" s="62">
        <f t="shared" ref="J4:J20" si="1">I4-H4</f>
        <v>0.1522916666666666</v>
      </c>
      <c r="K4" s="2">
        <v>0.53446759259259258</v>
      </c>
      <c r="L4" s="2">
        <v>0.65309027777777773</v>
      </c>
      <c r="M4" s="2">
        <f t="shared" ref="M4:M17" si="2">L4-K4</f>
        <v>0.11862268518518515</v>
      </c>
      <c r="N4" s="2">
        <f t="shared" ref="N4:N17" si="3">(H4-F4)+(K4-I4)</f>
        <v>3.0671296296296835E-3</v>
      </c>
      <c r="O4" s="62">
        <f t="shared" ref="O4:O17" si="4">L4-E4</f>
        <v>0.40309027777777773</v>
      </c>
    </row>
    <row r="5" spans="1:15" ht="18" customHeight="1" x14ac:dyDescent="0.25">
      <c r="A5" s="59">
        <v>2</v>
      </c>
      <c r="B5" s="59">
        <v>12</v>
      </c>
      <c r="C5" s="7" t="s">
        <v>4</v>
      </c>
      <c r="D5" s="7" t="s">
        <v>3</v>
      </c>
      <c r="E5" s="2">
        <v>0.25</v>
      </c>
      <c r="F5" s="2">
        <v>0.38122685185185184</v>
      </c>
      <c r="G5" s="2">
        <f t="shared" si="0"/>
        <v>0.13122685185185184</v>
      </c>
      <c r="H5" s="2">
        <v>0.38298611111111108</v>
      </c>
      <c r="I5" s="2">
        <v>0.53841435185185182</v>
      </c>
      <c r="J5" s="2">
        <f t="shared" si="1"/>
        <v>0.15542824074074074</v>
      </c>
      <c r="K5" s="2">
        <v>0.53962962962962957</v>
      </c>
      <c r="L5" s="2">
        <v>0.655787037037037</v>
      </c>
      <c r="M5" s="2">
        <f t="shared" si="2"/>
        <v>0.11615740740740743</v>
      </c>
      <c r="N5" s="2">
        <f t="shared" si="3"/>
        <v>2.9745370370369839E-3</v>
      </c>
      <c r="O5" s="65">
        <f t="shared" si="4"/>
        <v>0.405787037037037</v>
      </c>
    </row>
    <row r="6" spans="1:15" ht="18" customHeight="1" x14ac:dyDescent="0.25">
      <c r="A6" s="59">
        <v>3</v>
      </c>
      <c r="B6" s="59">
        <v>16</v>
      </c>
      <c r="C6" s="7" t="s">
        <v>40</v>
      </c>
      <c r="D6" s="7" t="s">
        <v>41</v>
      </c>
      <c r="E6" s="2">
        <v>0.25</v>
      </c>
      <c r="F6" s="2">
        <v>0.40347222222222223</v>
      </c>
      <c r="G6" s="2">
        <f t="shared" si="0"/>
        <v>0.15347222222222223</v>
      </c>
      <c r="H6" s="2">
        <v>0.40795138888888888</v>
      </c>
      <c r="I6" s="2">
        <v>0.56614583333333335</v>
      </c>
      <c r="J6" s="2">
        <f t="shared" si="1"/>
        <v>0.15819444444444447</v>
      </c>
      <c r="K6" s="2">
        <v>0.57414351851851853</v>
      </c>
      <c r="L6" s="2">
        <v>0.68767361111111114</v>
      </c>
      <c r="M6" s="2">
        <f t="shared" si="2"/>
        <v>0.11353009259259261</v>
      </c>
      <c r="N6" s="2">
        <f t="shared" si="3"/>
        <v>1.2476851851851822E-2</v>
      </c>
      <c r="O6" s="65">
        <f t="shared" si="4"/>
        <v>0.43767361111111114</v>
      </c>
    </row>
    <row r="7" spans="1:15" ht="18" customHeight="1" x14ac:dyDescent="0.25">
      <c r="A7" s="59">
        <v>4</v>
      </c>
      <c r="B7" s="59">
        <v>6</v>
      </c>
      <c r="C7" s="7" t="s">
        <v>25</v>
      </c>
      <c r="D7" s="7" t="s">
        <v>26</v>
      </c>
      <c r="E7" s="2">
        <v>0.25</v>
      </c>
      <c r="F7" s="2">
        <v>0.42581018518518521</v>
      </c>
      <c r="G7" s="2">
        <f t="shared" si="0"/>
        <v>0.17581018518518521</v>
      </c>
      <c r="H7" s="2">
        <v>0.4302083333333333</v>
      </c>
      <c r="I7" s="2">
        <v>0.59410879629629632</v>
      </c>
      <c r="J7" s="2">
        <f t="shared" si="1"/>
        <v>0.16390046296296301</v>
      </c>
      <c r="K7" s="2">
        <v>0.60043981481481479</v>
      </c>
      <c r="L7" s="2">
        <v>0.71151620370370372</v>
      </c>
      <c r="M7" s="62">
        <f t="shared" si="2"/>
        <v>0.11107638888888893</v>
      </c>
      <c r="N7" s="2">
        <f t="shared" si="3"/>
        <v>1.0729166666666567E-2</v>
      </c>
      <c r="O7" s="65">
        <f t="shared" si="4"/>
        <v>0.46151620370370372</v>
      </c>
    </row>
    <row r="8" spans="1:15" ht="18" customHeight="1" x14ac:dyDescent="0.25">
      <c r="A8" s="59">
        <v>5</v>
      </c>
      <c r="B8" s="59">
        <v>2</v>
      </c>
      <c r="C8" s="7" t="s">
        <v>170</v>
      </c>
      <c r="D8" s="7" t="s">
        <v>26</v>
      </c>
      <c r="E8" s="2">
        <v>0.25</v>
      </c>
      <c r="F8" s="2">
        <v>0.40072916666666664</v>
      </c>
      <c r="G8" s="2">
        <f t="shared" si="0"/>
        <v>0.15072916666666664</v>
      </c>
      <c r="H8" s="2">
        <v>0.40324074074074073</v>
      </c>
      <c r="I8" s="2">
        <v>0.57800925925925928</v>
      </c>
      <c r="J8" s="2">
        <f t="shared" si="1"/>
        <v>0.17476851851851855</v>
      </c>
      <c r="K8" s="2">
        <v>0.58125000000000004</v>
      </c>
      <c r="L8" s="2">
        <v>0.71461805555555558</v>
      </c>
      <c r="M8" s="2">
        <f t="shared" si="2"/>
        <v>0.13336805555555553</v>
      </c>
      <c r="N8" s="2">
        <f t="shared" si="3"/>
        <v>5.7523148148148628E-3</v>
      </c>
      <c r="O8" s="65">
        <f t="shared" si="4"/>
        <v>0.46461805555555558</v>
      </c>
    </row>
    <row r="9" spans="1:15" ht="18" customHeight="1" x14ac:dyDescent="0.25">
      <c r="A9" s="59">
        <v>6</v>
      </c>
      <c r="B9" s="59">
        <v>14</v>
      </c>
      <c r="C9" s="5" t="s">
        <v>48</v>
      </c>
      <c r="D9" s="7"/>
      <c r="E9" s="2">
        <v>0.25</v>
      </c>
      <c r="F9" s="2">
        <v>0.39871527777777777</v>
      </c>
      <c r="G9" s="2">
        <f t="shared" si="0"/>
        <v>0.14871527777777777</v>
      </c>
      <c r="H9" s="2">
        <v>0.40219907407407413</v>
      </c>
      <c r="I9" s="2">
        <v>0.59369212962962969</v>
      </c>
      <c r="J9" s="2">
        <f t="shared" si="1"/>
        <v>0.19149305555555557</v>
      </c>
      <c r="K9" s="2">
        <v>0.59575231481481483</v>
      </c>
      <c r="L9" s="2">
        <v>0.7174652777777778</v>
      </c>
      <c r="M9" s="2">
        <f t="shared" si="2"/>
        <v>0.12171296296296297</v>
      </c>
      <c r="N9" s="2">
        <f t="shared" si="3"/>
        <v>5.5439814814814969E-3</v>
      </c>
      <c r="O9" s="65">
        <f t="shared" si="4"/>
        <v>0.4674652777777778</v>
      </c>
    </row>
    <row r="10" spans="1:15" ht="18" customHeight="1" x14ac:dyDescent="0.25">
      <c r="A10" s="59">
        <v>7</v>
      </c>
      <c r="B10" s="59">
        <v>10</v>
      </c>
      <c r="C10" s="7" t="s">
        <v>59</v>
      </c>
      <c r="D10" s="7"/>
      <c r="E10" s="2">
        <v>0.25</v>
      </c>
      <c r="F10" s="2">
        <v>0.39730324074074069</v>
      </c>
      <c r="G10" s="2">
        <f t="shared" si="0"/>
        <v>0.14730324074074069</v>
      </c>
      <c r="H10" s="2">
        <v>0.39847222222222217</v>
      </c>
      <c r="I10" s="2">
        <v>0.59351851851851845</v>
      </c>
      <c r="J10" s="2">
        <f t="shared" si="1"/>
        <v>0.19504629629629627</v>
      </c>
      <c r="K10" s="2">
        <v>0.59437499999999999</v>
      </c>
      <c r="L10" s="2">
        <v>0.74652777777777779</v>
      </c>
      <c r="M10" s="2">
        <f t="shared" si="2"/>
        <v>0.1521527777777778</v>
      </c>
      <c r="N10" s="2">
        <f t="shared" si="3"/>
        <v>2.0254629629630205E-3</v>
      </c>
      <c r="O10" s="65">
        <f t="shared" si="4"/>
        <v>0.49652777777777779</v>
      </c>
    </row>
    <row r="11" spans="1:15" ht="18" customHeight="1" x14ac:dyDescent="0.25">
      <c r="A11" s="59">
        <v>8</v>
      </c>
      <c r="B11" s="59">
        <v>15</v>
      </c>
      <c r="C11" s="61" t="s">
        <v>77</v>
      </c>
      <c r="D11" s="7" t="s">
        <v>31</v>
      </c>
      <c r="E11" s="2">
        <v>0.25</v>
      </c>
      <c r="F11" s="2">
        <v>0.42366898148148152</v>
      </c>
      <c r="G11" s="2">
        <f t="shared" si="0"/>
        <v>0.17366898148148152</v>
      </c>
      <c r="H11" s="2">
        <v>0.43958333333333338</v>
      </c>
      <c r="I11" s="2">
        <v>0.65081018518518519</v>
      </c>
      <c r="J11" s="2">
        <f t="shared" si="1"/>
        <v>0.2112268518518518</v>
      </c>
      <c r="K11" s="2">
        <v>0.66093749999999996</v>
      </c>
      <c r="L11" s="2">
        <v>0.81261574074074072</v>
      </c>
      <c r="M11" s="2">
        <f t="shared" si="2"/>
        <v>0.15167824074074077</v>
      </c>
      <c r="N11" s="2">
        <f t="shared" si="3"/>
        <v>2.604166666666663E-2</v>
      </c>
      <c r="O11" s="65">
        <f t="shared" si="4"/>
        <v>0.56261574074074072</v>
      </c>
    </row>
    <row r="12" spans="1:15" ht="18" customHeight="1" x14ac:dyDescent="0.25">
      <c r="A12" s="59">
        <v>9</v>
      </c>
      <c r="B12" s="59">
        <v>11</v>
      </c>
      <c r="C12" s="7" t="s">
        <v>78</v>
      </c>
      <c r="D12" s="7" t="s">
        <v>26</v>
      </c>
      <c r="E12" s="2">
        <v>0.25</v>
      </c>
      <c r="F12" s="2">
        <v>0.44444444444444442</v>
      </c>
      <c r="G12" s="2">
        <f t="shared" si="0"/>
        <v>0.19444444444444442</v>
      </c>
      <c r="H12" s="2">
        <v>0.44953703703703707</v>
      </c>
      <c r="I12" s="2">
        <v>0.64959490740740744</v>
      </c>
      <c r="J12" s="2">
        <f t="shared" si="1"/>
        <v>0.20005787037037037</v>
      </c>
      <c r="K12" s="2">
        <v>0.65287037037037032</v>
      </c>
      <c r="L12" s="2">
        <v>0.81533564814814818</v>
      </c>
      <c r="M12" s="2">
        <f t="shared" si="2"/>
        <v>0.16246527777777786</v>
      </c>
      <c r="N12" s="2">
        <f t="shared" si="3"/>
        <v>8.3680555555555314E-3</v>
      </c>
      <c r="O12" s="65">
        <f t="shared" si="4"/>
        <v>0.56533564814814818</v>
      </c>
    </row>
    <row r="13" spans="1:15" ht="18" customHeight="1" x14ac:dyDescent="0.25">
      <c r="A13" s="59">
        <v>10</v>
      </c>
      <c r="B13" s="59">
        <v>19</v>
      </c>
      <c r="C13" s="7" t="s">
        <v>234</v>
      </c>
      <c r="D13" s="7" t="s">
        <v>31</v>
      </c>
      <c r="E13" s="2">
        <v>0.25</v>
      </c>
      <c r="F13" s="2">
        <v>0.4246875</v>
      </c>
      <c r="G13" s="2">
        <f t="shared" si="0"/>
        <v>0.1746875</v>
      </c>
      <c r="H13" s="2">
        <v>0.43208333333333332</v>
      </c>
      <c r="I13" s="2">
        <v>0.63447916666666659</v>
      </c>
      <c r="J13" s="2">
        <f t="shared" si="1"/>
        <v>0.20239583333333327</v>
      </c>
      <c r="K13" s="2">
        <v>0.65901620370370373</v>
      </c>
      <c r="L13" s="2">
        <v>0.81539351851851849</v>
      </c>
      <c r="M13" s="2">
        <f t="shared" si="2"/>
        <v>0.15637731481481476</v>
      </c>
      <c r="N13" s="2">
        <f t="shared" si="3"/>
        <v>3.1932870370370459E-2</v>
      </c>
      <c r="O13" s="65">
        <f t="shared" si="4"/>
        <v>0.56539351851851849</v>
      </c>
    </row>
    <row r="14" spans="1:15" ht="18" customHeight="1" x14ac:dyDescent="0.25">
      <c r="A14" s="59">
        <v>11</v>
      </c>
      <c r="B14" s="59">
        <v>17</v>
      </c>
      <c r="C14" s="7" t="s">
        <v>80</v>
      </c>
      <c r="D14" s="7" t="s">
        <v>81</v>
      </c>
      <c r="E14" s="2">
        <v>0.25</v>
      </c>
      <c r="F14" s="2">
        <v>0.42586805555555557</v>
      </c>
      <c r="G14" s="2">
        <f t="shared" si="0"/>
        <v>0.17586805555555557</v>
      </c>
      <c r="H14" s="2">
        <v>0.43385416666666665</v>
      </c>
      <c r="I14" s="2">
        <v>0.65767361111111111</v>
      </c>
      <c r="J14" s="2">
        <f t="shared" si="1"/>
        <v>0.22381944444444446</v>
      </c>
      <c r="K14" s="2">
        <v>0.67337962962962961</v>
      </c>
      <c r="L14" s="2">
        <v>0.81921296296296298</v>
      </c>
      <c r="M14" s="2">
        <f t="shared" si="2"/>
        <v>0.14583333333333337</v>
      </c>
      <c r="N14" s="2">
        <f t="shared" si="3"/>
        <v>2.3692129629629577E-2</v>
      </c>
      <c r="O14" s="65">
        <f t="shared" si="4"/>
        <v>0.56921296296296298</v>
      </c>
    </row>
    <row r="15" spans="1:15" ht="18" customHeight="1" x14ac:dyDescent="0.25">
      <c r="A15" s="59">
        <v>12</v>
      </c>
      <c r="B15" s="59">
        <v>18</v>
      </c>
      <c r="C15" s="7" t="s">
        <v>82</v>
      </c>
      <c r="D15" s="7" t="s">
        <v>81</v>
      </c>
      <c r="E15" s="2">
        <v>0.25</v>
      </c>
      <c r="F15" s="2">
        <v>0.42586805555555557</v>
      </c>
      <c r="G15" s="2">
        <f t="shared" si="0"/>
        <v>0.17586805555555557</v>
      </c>
      <c r="H15" s="2">
        <v>0.43385416666666665</v>
      </c>
      <c r="I15" s="2">
        <v>0.65767361111111111</v>
      </c>
      <c r="J15" s="2">
        <f t="shared" si="1"/>
        <v>0.22381944444444446</v>
      </c>
      <c r="K15" s="2">
        <v>0.67337962962962961</v>
      </c>
      <c r="L15" s="2">
        <v>0.81921296296296298</v>
      </c>
      <c r="M15" s="2">
        <f t="shared" si="2"/>
        <v>0.14583333333333337</v>
      </c>
      <c r="N15" s="2">
        <f t="shared" si="3"/>
        <v>2.3692129629629577E-2</v>
      </c>
      <c r="O15" s="65">
        <f t="shared" si="4"/>
        <v>0.56921296296296298</v>
      </c>
    </row>
    <row r="16" spans="1:15" ht="18" customHeight="1" x14ac:dyDescent="0.25">
      <c r="A16" s="59">
        <v>13</v>
      </c>
      <c r="B16" s="59">
        <v>9</v>
      </c>
      <c r="C16" s="7" t="s">
        <v>83</v>
      </c>
      <c r="D16" s="7" t="s">
        <v>84</v>
      </c>
      <c r="E16" s="2">
        <v>0.25</v>
      </c>
      <c r="F16" s="2">
        <v>0.42569444444444443</v>
      </c>
      <c r="G16" s="2">
        <f t="shared" si="0"/>
        <v>0.17569444444444443</v>
      </c>
      <c r="H16" s="2">
        <v>0.4274074074074074</v>
      </c>
      <c r="I16" s="2">
        <v>0.66417824074074072</v>
      </c>
      <c r="J16" s="2">
        <f t="shared" si="1"/>
        <v>0.23677083333333332</v>
      </c>
      <c r="K16" s="2">
        <v>0.66668981481481471</v>
      </c>
      <c r="L16" s="2">
        <v>0.82934027777777775</v>
      </c>
      <c r="M16" s="2">
        <f t="shared" si="2"/>
        <v>0.16265046296296304</v>
      </c>
      <c r="N16" s="2">
        <f t="shared" si="3"/>
        <v>4.2245370370369573E-3</v>
      </c>
      <c r="O16" s="65">
        <f t="shared" si="4"/>
        <v>0.57934027777777775</v>
      </c>
    </row>
    <row r="17" spans="1:15" ht="18" customHeight="1" x14ac:dyDescent="0.25">
      <c r="A17" s="59">
        <v>14</v>
      </c>
      <c r="B17" s="59">
        <v>4</v>
      </c>
      <c r="C17" s="7" t="s">
        <v>97</v>
      </c>
      <c r="D17" s="7" t="s">
        <v>98</v>
      </c>
      <c r="E17" s="2">
        <v>0.25</v>
      </c>
      <c r="F17" s="2">
        <v>0.44618055555555558</v>
      </c>
      <c r="G17" s="2">
        <f t="shared" si="0"/>
        <v>0.19618055555555558</v>
      </c>
      <c r="H17" s="2">
        <v>0.45208333333333334</v>
      </c>
      <c r="I17" s="2">
        <v>0.74621527777777785</v>
      </c>
      <c r="J17" s="2">
        <f t="shared" si="1"/>
        <v>0.29413194444444452</v>
      </c>
      <c r="K17" s="2">
        <v>0.7583333333333333</v>
      </c>
      <c r="L17" s="2">
        <v>0.97719907407407414</v>
      </c>
      <c r="M17" s="2">
        <f t="shared" si="2"/>
        <v>0.21886574074074083</v>
      </c>
      <c r="N17" s="2">
        <f t="shared" si="3"/>
        <v>1.8020833333333208E-2</v>
      </c>
      <c r="O17" s="65">
        <f t="shared" si="4"/>
        <v>0.72719907407407414</v>
      </c>
    </row>
    <row r="18" spans="1:15" ht="18" customHeight="1" x14ac:dyDescent="0.25">
      <c r="A18" s="59"/>
      <c r="B18" s="59">
        <v>20</v>
      </c>
      <c r="C18" s="7" t="s">
        <v>235</v>
      </c>
      <c r="D18" s="7" t="s">
        <v>236</v>
      </c>
      <c r="E18" s="2">
        <v>0.25</v>
      </c>
      <c r="F18" s="2">
        <v>0.38090277777777781</v>
      </c>
      <c r="G18" s="2">
        <f t="shared" si="0"/>
        <v>0.13090277777777781</v>
      </c>
      <c r="H18" s="2">
        <v>0.38153935185185189</v>
      </c>
      <c r="I18" s="2">
        <v>0.53842592592592597</v>
      </c>
      <c r="J18" s="2">
        <f t="shared" si="1"/>
        <v>0.15688657407407408</v>
      </c>
      <c r="K18" s="2">
        <v>0.53902777777777777</v>
      </c>
      <c r="L18" s="2" t="s">
        <v>237</v>
      </c>
      <c r="M18" s="2" t="s">
        <v>237</v>
      </c>
      <c r="N18" s="2" t="s">
        <v>237</v>
      </c>
      <c r="O18" s="65" t="s">
        <v>237</v>
      </c>
    </row>
    <row r="19" spans="1:15" ht="18" customHeight="1" x14ac:dyDescent="0.25">
      <c r="A19" s="59"/>
      <c r="B19" s="59">
        <v>5</v>
      </c>
      <c r="C19" s="7" t="s">
        <v>36</v>
      </c>
      <c r="D19" s="7" t="s">
        <v>26</v>
      </c>
      <c r="E19" s="2">
        <v>0.25</v>
      </c>
      <c r="F19" s="2">
        <v>0.40475694444444449</v>
      </c>
      <c r="G19" s="2">
        <f t="shared" si="0"/>
        <v>0.15475694444444449</v>
      </c>
      <c r="H19" s="2">
        <v>0.40986111111111106</v>
      </c>
      <c r="I19" s="2">
        <v>0.5805555555555556</v>
      </c>
      <c r="J19" s="2">
        <f t="shared" si="1"/>
        <v>0.17069444444444454</v>
      </c>
      <c r="K19" s="2" t="s">
        <v>237</v>
      </c>
      <c r="L19" s="2" t="s">
        <v>237</v>
      </c>
      <c r="M19" s="2" t="s">
        <v>237</v>
      </c>
      <c r="N19" s="2" t="s">
        <v>237</v>
      </c>
      <c r="O19" s="65" t="s">
        <v>237</v>
      </c>
    </row>
    <row r="20" spans="1:15" ht="18" customHeight="1" x14ac:dyDescent="0.25">
      <c r="A20" s="59"/>
      <c r="B20" s="59">
        <v>8</v>
      </c>
      <c r="C20" s="7" t="s">
        <v>104</v>
      </c>
      <c r="D20" s="7" t="s">
        <v>31</v>
      </c>
      <c r="E20" s="2">
        <v>0.25</v>
      </c>
      <c r="F20" s="2">
        <v>0.4180787037037037</v>
      </c>
      <c r="G20" s="2">
        <f t="shared" si="0"/>
        <v>0.1680787037037037</v>
      </c>
      <c r="H20" s="2">
        <v>0.42608796296296297</v>
      </c>
      <c r="I20" s="2">
        <v>0.62936342592592587</v>
      </c>
      <c r="J20" s="2">
        <f t="shared" si="1"/>
        <v>0.20327546296296289</v>
      </c>
      <c r="K20" s="2" t="s">
        <v>237</v>
      </c>
      <c r="L20" s="2" t="s">
        <v>237</v>
      </c>
      <c r="M20" s="2" t="s">
        <v>237</v>
      </c>
      <c r="N20" s="2" t="s">
        <v>237</v>
      </c>
      <c r="O20" s="65" t="s">
        <v>237</v>
      </c>
    </row>
    <row r="21" spans="1:15" ht="18" customHeight="1" x14ac:dyDescent="0.25">
      <c r="A21" s="59"/>
      <c r="B21" s="59">
        <v>7</v>
      </c>
      <c r="C21" s="61" t="s">
        <v>238</v>
      </c>
      <c r="D21" s="7" t="s">
        <v>239</v>
      </c>
      <c r="E21" s="2">
        <v>0.25</v>
      </c>
      <c r="F21" s="2">
        <v>0.3926736111111111</v>
      </c>
      <c r="G21" s="2">
        <f t="shared" si="0"/>
        <v>0.1426736111111111</v>
      </c>
      <c r="H21" s="2">
        <v>0.39788194444444441</v>
      </c>
      <c r="I21" s="2" t="s">
        <v>237</v>
      </c>
      <c r="J21" s="2" t="s">
        <v>237</v>
      </c>
      <c r="K21" s="2" t="s">
        <v>237</v>
      </c>
      <c r="L21" s="2" t="s">
        <v>237</v>
      </c>
      <c r="M21" s="2" t="s">
        <v>237</v>
      </c>
      <c r="N21" s="2" t="s">
        <v>237</v>
      </c>
      <c r="O21" s="65" t="s">
        <v>237</v>
      </c>
    </row>
    <row r="22" spans="1:15" ht="18" customHeight="1" x14ac:dyDescent="0.25">
      <c r="A22" s="59"/>
      <c r="B22" s="59">
        <v>13</v>
      </c>
      <c r="C22" s="7" t="s">
        <v>18</v>
      </c>
      <c r="D22" s="7" t="s">
        <v>26</v>
      </c>
      <c r="E22" s="2">
        <v>0.25</v>
      </c>
      <c r="F22" s="2"/>
      <c r="G22" s="2"/>
      <c r="H22" s="2">
        <v>0.45283564814814814</v>
      </c>
      <c r="I22" s="2">
        <v>0.61533564814814812</v>
      </c>
      <c r="J22" s="2">
        <f>I22-H22</f>
        <v>0.16249999999999998</v>
      </c>
      <c r="K22" s="2"/>
      <c r="L22" s="2"/>
      <c r="M22" s="2"/>
      <c r="N22" s="2"/>
      <c r="O22" s="65"/>
    </row>
    <row r="23" spans="1:15" ht="18" customHeight="1" x14ac:dyDescent="0.25">
      <c r="A23" s="59"/>
      <c r="B23" s="59"/>
      <c r="C23" s="7"/>
      <c r="D23" s="7"/>
      <c r="E23" s="7"/>
      <c r="F23" s="7"/>
      <c r="G23" s="7"/>
      <c r="H23" s="49"/>
      <c r="I23" s="7"/>
      <c r="J23" s="49"/>
      <c r="K23" s="7"/>
      <c r="L23" s="7"/>
      <c r="M23" s="49"/>
      <c r="N23" s="49"/>
      <c r="O23" s="50"/>
    </row>
    <row r="24" spans="1:15" ht="18" customHeight="1" x14ac:dyDescent="0.25">
      <c r="A24" s="52" t="s">
        <v>137</v>
      </c>
      <c r="B24" s="52"/>
      <c r="C24" s="7"/>
      <c r="D24" s="7"/>
      <c r="E24" s="7"/>
      <c r="F24" s="7"/>
      <c r="G24" s="7"/>
      <c r="H24" s="49"/>
      <c r="I24" s="7"/>
      <c r="J24" s="49"/>
      <c r="K24" s="7"/>
      <c r="L24" s="7"/>
      <c r="M24" s="49"/>
      <c r="N24" s="49"/>
      <c r="O24" s="50"/>
    </row>
    <row r="25" spans="1:15" ht="18" customHeight="1" x14ac:dyDescent="0.25">
      <c r="A25" s="59">
        <v>1</v>
      </c>
      <c r="B25" s="59"/>
      <c r="C25" s="7" t="s">
        <v>26</v>
      </c>
      <c r="D25" s="7" t="s">
        <v>240</v>
      </c>
      <c r="E25" s="7">
        <v>0.25</v>
      </c>
      <c r="F25" s="7">
        <v>0.42922453703703706</v>
      </c>
      <c r="G25" s="7">
        <f>F25-E25</f>
        <v>0.17922453703703706</v>
      </c>
      <c r="H25" s="49">
        <v>0.2951388888888889</v>
      </c>
      <c r="I25" s="7">
        <v>0.50648148148148142</v>
      </c>
      <c r="J25" s="49">
        <f>I25-H25</f>
        <v>0.21134259259259253</v>
      </c>
      <c r="K25" s="7">
        <v>0.58333333333333337</v>
      </c>
      <c r="L25" s="7">
        <v>0.68113425925925919</v>
      </c>
      <c r="M25" s="49">
        <f>L25-K25</f>
        <v>9.7800925925925819E-2</v>
      </c>
      <c r="N25" s="49" t="s">
        <v>237</v>
      </c>
      <c r="O25" s="50">
        <f>G25+J25+M25</f>
        <v>0.4883680555555554</v>
      </c>
    </row>
  </sheetData>
  <pageMargins left="0.7" right="0.7" top="0.75" bottom="0.75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27"/>
  <sheetViews>
    <sheetView workbookViewId="0"/>
    <sheetView workbookViewId="1"/>
  </sheetViews>
  <sheetFormatPr defaultColWidth="14.42578125" defaultRowHeight="15" customHeight="1" x14ac:dyDescent="0.25"/>
  <cols>
    <col min="1" max="1" width="26.5703125" customWidth="1"/>
    <col min="2" max="2" width="23.140625" customWidth="1"/>
    <col min="3" max="3" width="21.85546875" customWidth="1"/>
    <col min="4" max="4" width="6.85546875" hidden="1" customWidth="1"/>
    <col min="5" max="5" width="10.7109375" customWidth="1"/>
    <col min="6" max="6" width="9.42578125" customWidth="1"/>
    <col min="7" max="8" width="8.5703125" customWidth="1"/>
    <col min="9" max="9" width="7.5703125" customWidth="1"/>
    <col min="10" max="11" width="8.5703125" customWidth="1"/>
    <col min="12" max="12" width="7.5703125" customWidth="1"/>
    <col min="13" max="13" width="8.7109375" customWidth="1"/>
    <col min="14" max="26" width="21.5703125" customWidth="1"/>
  </cols>
  <sheetData>
    <row r="1" spans="1:13" ht="21" x14ac:dyDescent="0.35">
      <c r="A1" s="1" t="s">
        <v>241</v>
      </c>
      <c r="B1" s="7"/>
      <c r="C1" s="7"/>
      <c r="D1" s="7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5">
      <c r="A2" s="52" t="s">
        <v>130</v>
      </c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5">
      <c r="A3" s="52" t="s">
        <v>242</v>
      </c>
      <c r="B3" s="52" t="s">
        <v>0</v>
      </c>
      <c r="C3" s="52" t="s">
        <v>118</v>
      </c>
      <c r="D3" s="52" t="s">
        <v>119</v>
      </c>
      <c r="E3" s="65" t="s">
        <v>120</v>
      </c>
      <c r="F3" s="65" t="s">
        <v>121</v>
      </c>
      <c r="G3" s="65" t="s">
        <v>122</v>
      </c>
      <c r="H3" s="65" t="s">
        <v>123</v>
      </c>
      <c r="I3" s="65" t="s">
        <v>124</v>
      </c>
      <c r="J3" s="65" t="s">
        <v>125</v>
      </c>
      <c r="K3" s="69" t="s">
        <v>126</v>
      </c>
      <c r="L3" s="65" t="s">
        <v>127</v>
      </c>
      <c r="M3" s="69" t="s">
        <v>129</v>
      </c>
    </row>
    <row r="4" spans="1:13" ht="18" customHeight="1" x14ac:dyDescent="0.25">
      <c r="A4" s="59">
        <v>1</v>
      </c>
      <c r="B4" s="7" t="s">
        <v>19</v>
      </c>
      <c r="C4" s="7" t="s">
        <v>3</v>
      </c>
      <c r="D4" s="7">
        <f t="shared" ref="D4:D22" si="0">TIME(6,1,0)</f>
        <v>0.25069444444444444</v>
      </c>
      <c r="E4" s="2">
        <v>0.39047453703703705</v>
      </c>
      <c r="F4" s="62">
        <f t="shared" ref="F4:F22" si="1">E4-D4</f>
        <v>0.13978009259259261</v>
      </c>
      <c r="G4" s="2">
        <v>0.39421296296296293</v>
      </c>
      <c r="H4" s="2">
        <v>0.60283564814814816</v>
      </c>
      <c r="I4" s="2">
        <f t="shared" ref="I4:I18" si="2">H4-G4</f>
        <v>0.20862268518518523</v>
      </c>
      <c r="J4" s="2">
        <v>0.60366898148148151</v>
      </c>
      <c r="K4" s="2">
        <v>0.70324074074074072</v>
      </c>
      <c r="L4" s="62">
        <f t="shared" ref="L4:L15" si="3">K4-J4</f>
        <v>9.9571759259259207E-2</v>
      </c>
      <c r="M4" s="62">
        <f t="shared" ref="M4:M15" si="4">K4-D4</f>
        <v>0.45254629629629628</v>
      </c>
    </row>
    <row r="5" spans="1:13" ht="18" customHeight="1" x14ac:dyDescent="0.25">
      <c r="A5" s="59">
        <v>2</v>
      </c>
      <c r="B5" s="7" t="s">
        <v>170</v>
      </c>
      <c r="C5" s="7" t="s">
        <v>8</v>
      </c>
      <c r="D5" s="7">
        <f t="shared" si="0"/>
        <v>0.25069444444444444</v>
      </c>
      <c r="E5" s="2">
        <v>0.39265046296296297</v>
      </c>
      <c r="F5" s="2">
        <f t="shared" si="1"/>
        <v>0.14195601851851852</v>
      </c>
      <c r="G5" s="2">
        <v>0.39699074074074076</v>
      </c>
      <c r="H5" s="2">
        <v>0.60581018518518526</v>
      </c>
      <c r="I5" s="2">
        <f t="shared" si="2"/>
        <v>0.2088194444444445</v>
      </c>
      <c r="J5" s="2">
        <v>0.61</v>
      </c>
      <c r="K5" s="2">
        <v>0.7168402777777777</v>
      </c>
      <c r="L5" s="2">
        <f t="shared" si="3"/>
        <v>0.10684027777777771</v>
      </c>
      <c r="M5" s="65">
        <f t="shared" si="4"/>
        <v>0.46614583333333326</v>
      </c>
    </row>
    <row r="6" spans="1:13" ht="18" customHeight="1" x14ac:dyDescent="0.25">
      <c r="A6" s="59">
        <v>3</v>
      </c>
      <c r="B6" s="7" t="s">
        <v>30</v>
      </c>
      <c r="C6" s="7" t="s">
        <v>31</v>
      </c>
      <c r="D6" s="7">
        <f t="shared" si="0"/>
        <v>0.25069444444444444</v>
      </c>
      <c r="E6" s="2">
        <v>0.39106481481481481</v>
      </c>
      <c r="F6" s="2">
        <f t="shared" si="1"/>
        <v>0.14037037037037037</v>
      </c>
      <c r="G6" s="2">
        <v>0.39520833333333333</v>
      </c>
      <c r="H6" s="2">
        <v>0.60585648148148141</v>
      </c>
      <c r="I6" s="2">
        <f t="shared" si="2"/>
        <v>0.21064814814814808</v>
      </c>
      <c r="J6" s="2">
        <v>0.60988425925925926</v>
      </c>
      <c r="K6" s="2">
        <v>0.73849537037037039</v>
      </c>
      <c r="L6" s="2">
        <f t="shared" si="3"/>
        <v>0.12861111111111112</v>
      </c>
      <c r="M6" s="65">
        <f t="shared" si="4"/>
        <v>0.48780092592592594</v>
      </c>
    </row>
    <row r="7" spans="1:13" ht="18" customHeight="1" x14ac:dyDescent="0.25">
      <c r="A7" s="59">
        <v>4</v>
      </c>
      <c r="B7" s="7" t="s">
        <v>243</v>
      </c>
      <c r="C7" s="7" t="s">
        <v>50</v>
      </c>
      <c r="D7" s="7">
        <f t="shared" si="0"/>
        <v>0.25069444444444444</v>
      </c>
      <c r="E7" s="2">
        <v>0.40478009259259262</v>
      </c>
      <c r="F7" s="2">
        <f t="shared" si="1"/>
        <v>0.15408564814814818</v>
      </c>
      <c r="G7" s="2">
        <v>0.41070601851851851</v>
      </c>
      <c r="H7" s="2">
        <v>0.61738425925925922</v>
      </c>
      <c r="I7" s="62">
        <f t="shared" si="2"/>
        <v>0.2066782407407407</v>
      </c>
      <c r="J7" s="2">
        <v>0.62618055555555563</v>
      </c>
      <c r="K7" s="2">
        <v>0.73942129629629638</v>
      </c>
      <c r="L7" s="2">
        <f t="shared" si="3"/>
        <v>0.11324074074074075</v>
      </c>
      <c r="M7" s="65">
        <f t="shared" si="4"/>
        <v>0.48872685185185194</v>
      </c>
    </row>
    <row r="8" spans="1:13" ht="18" customHeight="1" x14ac:dyDescent="0.25">
      <c r="A8" s="59">
        <v>5</v>
      </c>
      <c r="B8" s="7" t="s">
        <v>54</v>
      </c>
      <c r="C8" s="7" t="s">
        <v>244</v>
      </c>
      <c r="D8" s="7">
        <f t="shared" si="0"/>
        <v>0.25069444444444444</v>
      </c>
      <c r="E8" s="2">
        <v>0.40033564814814815</v>
      </c>
      <c r="F8" s="2">
        <f t="shared" si="1"/>
        <v>0.14964120370370371</v>
      </c>
      <c r="G8" s="2">
        <v>0.40277777777777773</v>
      </c>
      <c r="H8" s="2">
        <v>0.61746527777777771</v>
      </c>
      <c r="I8" s="2">
        <f t="shared" si="2"/>
        <v>0.21468749999999998</v>
      </c>
      <c r="J8" s="2">
        <v>0.6212847222222222</v>
      </c>
      <c r="K8" s="2">
        <v>0.74427083333333333</v>
      </c>
      <c r="L8" s="2">
        <f t="shared" si="3"/>
        <v>0.12298611111111113</v>
      </c>
      <c r="M8" s="65">
        <f t="shared" si="4"/>
        <v>0.49357638888888888</v>
      </c>
    </row>
    <row r="9" spans="1:13" ht="18" customHeight="1" x14ac:dyDescent="0.25">
      <c r="A9" s="59">
        <v>6</v>
      </c>
      <c r="B9" s="7" t="s">
        <v>245</v>
      </c>
      <c r="C9" s="7" t="s">
        <v>50</v>
      </c>
      <c r="D9" s="7">
        <f t="shared" si="0"/>
        <v>0.25069444444444444</v>
      </c>
      <c r="E9" s="2">
        <v>0.40476851851851853</v>
      </c>
      <c r="F9" s="2">
        <f t="shared" si="1"/>
        <v>0.15407407407407409</v>
      </c>
      <c r="G9" s="2">
        <v>0.4105787037037037</v>
      </c>
      <c r="H9" s="2">
        <v>0.61746527777777771</v>
      </c>
      <c r="I9" s="2">
        <f t="shared" si="2"/>
        <v>0.20688657407407401</v>
      </c>
      <c r="J9" s="2">
        <v>0.62618055555555563</v>
      </c>
      <c r="K9" s="2">
        <v>0.75613425925925926</v>
      </c>
      <c r="L9" s="2">
        <f t="shared" si="3"/>
        <v>0.12995370370370363</v>
      </c>
      <c r="M9" s="65">
        <f t="shared" si="4"/>
        <v>0.50543981481481481</v>
      </c>
    </row>
    <row r="10" spans="1:13" ht="18" customHeight="1" x14ac:dyDescent="0.25">
      <c r="A10" s="59">
        <v>7</v>
      </c>
      <c r="B10" s="7" t="s">
        <v>29</v>
      </c>
      <c r="C10" s="7" t="s">
        <v>8</v>
      </c>
      <c r="D10" s="7">
        <f t="shared" si="0"/>
        <v>0.25069444444444444</v>
      </c>
      <c r="E10" s="2">
        <v>0.43459490740740742</v>
      </c>
      <c r="F10" s="2">
        <f t="shared" si="1"/>
        <v>0.18390046296296297</v>
      </c>
      <c r="G10" s="2">
        <v>0.4433449074074074</v>
      </c>
      <c r="H10" s="2">
        <v>0.65265046296296292</v>
      </c>
      <c r="I10" s="2">
        <f t="shared" si="2"/>
        <v>0.20930555555555552</v>
      </c>
      <c r="J10" s="2">
        <v>0.65858796296296296</v>
      </c>
      <c r="K10" s="2">
        <v>0.76012731481481488</v>
      </c>
      <c r="L10" s="2">
        <f t="shared" si="3"/>
        <v>0.10153935185185192</v>
      </c>
      <c r="M10" s="65">
        <f t="shared" si="4"/>
        <v>0.50943287037037044</v>
      </c>
    </row>
    <row r="11" spans="1:13" ht="18" customHeight="1" x14ac:dyDescent="0.25">
      <c r="A11" s="59">
        <v>8</v>
      </c>
      <c r="B11" s="7" t="s">
        <v>49</v>
      </c>
      <c r="C11" s="7" t="s">
        <v>50</v>
      </c>
      <c r="D11" s="7">
        <f t="shared" si="0"/>
        <v>0.25069444444444444</v>
      </c>
      <c r="E11" s="2">
        <v>0.41703703703703704</v>
      </c>
      <c r="F11" s="2">
        <f t="shared" si="1"/>
        <v>0.1663425925925926</v>
      </c>
      <c r="G11" s="2">
        <v>0.42129629629629628</v>
      </c>
      <c r="H11" s="2">
        <v>0.63608796296296299</v>
      </c>
      <c r="I11" s="2">
        <f t="shared" si="2"/>
        <v>0.21479166666666671</v>
      </c>
      <c r="J11" s="2">
        <v>0.64056712962962969</v>
      </c>
      <c r="K11" s="2">
        <v>0.79079861111111116</v>
      </c>
      <c r="L11" s="2">
        <f t="shared" si="3"/>
        <v>0.15023148148148147</v>
      </c>
      <c r="M11" s="65">
        <f t="shared" si="4"/>
        <v>0.54010416666666672</v>
      </c>
    </row>
    <row r="12" spans="1:13" ht="18" customHeight="1" x14ac:dyDescent="0.25">
      <c r="A12" s="59">
        <v>9</v>
      </c>
      <c r="B12" s="7" t="s">
        <v>230</v>
      </c>
      <c r="C12" s="7" t="s">
        <v>8</v>
      </c>
      <c r="D12" s="7">
        <f t="shared" si="0"/>
        <v>0.25069444444444444</v>
      </c>
      <c r="E12" s="2">
        <v>0.43008101851851849</v>
      </c>
      <c r="F12" s="2">
        <f t="shared" si="1"/>
        <v>0.17938657407407405</v>
      </c>
      <c r="G12" s="2">
        <v>0.44126157407407413</v>
      </c>
      <c r="H12" s="2">
        <v>0.6696643518518518</v>
      </c>
      <c r="I12" s="2">
        <f t="shared" si="2"/>
        <v>0.22840277777777768</v>
      </c>
      <c r="J12" s="2">
        <v>0.68018518518518523</v>
      </c>
      <c r="K12" s="2">
        <v>0.79662037037037037</v>
      </c>
      <c r="L12" s="2">
        <f t="shared" si="3"/>
        <v>0.11643518518518514</v>
      </c>
      <c r="M12" s="65">
        <f t="shared" si="4"/>
        <v>0.54592592592592593</v>
      </c>
    </row>
    <row r="13" spans="1:13" ht="18" customHeight="1" x14ac:dyDescent="0.25">
      <c r="A13" s="59">
        <v>10</v>
      </c>
      <c r="B13" s="7" t="s">
        <v>36</v>
      </c>
      <c r="C13" s="7" t="s">
        <v>8</v>
      </c>
      <c r="D13" s="7">
        <f t="shared" si="0"/>
        <v>0.25069444444444444</v>
      </c>
      <c r="E13" s="2">
        <v>0.41484953703703703</v>
      </c>
      <c r="F13" s="2">
        <f t="shared" si="1"/>
        <v>0.16415509259259259</v>
      </c>
      <c r="G13" s="2">
        <v>0.41932870370370368</v>
      </c>
      <c r="H13" s="2">
        <v>0.67987268518518518</v>
      </c>
      <c r="I13" s="2">
        <f t="shared" si="2"/>
        <v>0.2605439814814815</v>
      </c>
      <c r="J13" s="2">
        <v>0.68717592592592591</v>
      </c>
      <c r="K13" s="2">
        <v>0.81597222222222221</v>
      </c>
      <c r="L13" s="2">
        <f t="shared" si="3"/>
        <v>0.1287962962962963</v>
      </c>
      <c r="M13" s="65">
        <f t="shared" si="4"/>
        <v>0.56527777777777777</v>
      </c>
    </row>
    <row r="14" spans="1:13" ht="18" customHeight="1" x14ac:dyDescent="0.25">
      <c r="A14" s="59">
        <v>11</v>
      </c>
      <c r="B14" s="7" t="s">
        <v>234</v>
      </c>
      <c r="C14" s="7" t="s">
        <v>31</v>
      </c>
      <c r="D14" s="7">
        <f t="shared" si="0"/>
        <v>0.25069444444444444</v>
      </c>
      <c r="E14" s="2">
        <v>0.46291666666666664</v>
      </c>
      <c r="F14" s="2">
        <f t="shared" si="1"/>
        <v>0.2122222222222222</v>
      </c>
      <c r="G14" s="2">
        <v>0.47848379629629628</v>
      </c>
      <c r="H14" s="2">
        <v>0.7944444444444444</v>
      </c>
      <c r="I14" s="2">
        <f t="shared" si="2"/>
        <v>0.31596064814814812</v>
      </c>
      <c r="J14" s="2">
        <v>0.80937499999999996</v>
      </c>
      <c r="K14" s="2">
        <v>0.99895833333333339</v>
      </c>
      <c r="L14" s="2">
        <f t="shared" si="3"/>
        <v>0.18958333333333344</v>
      </c>
      <c r="M14" s="65">
        <f t="shared" si="4"/>
        <v>0.74826388888888895</v>
      </c>
    </row>
    <row r="15" spans="1:13" ht="18" customHeight="1" x14ac:dyDescent="0.25">
      <c r="A15" s="59">
        <v>12</v>
      </c>
      <c r="B15" s="7" t="s">
        <v>104</v>
      </c>
      <c r="C15" s="7" t="s">
        <v>31</v>
      </c>
      <c r="D15" s="7">
        <f t="shared" si="0"/>
        <v>0.25069444444444444</v>
      </c>
      <c r="E15" s="2">
        <v>0.46434027777777781</v>
      </c>
      <c r="F15" s="2">
        <f t="shared" si="1"/>
        <v>0.21364583333333337</v>
      </c>
      <c r="G15" s="2">
        <v>0.47666666666666663</v>
      </c>
      <c r="H15" s="2">
        <v>0.80219907407407398</v>
      </c>
      <c r="I15" s="2">
        <f t="shared" si="2"/>
        <v>0.32553240740740735</v>
      </c>
      <c r="J15" s="2">
        <v>0.82106481481481486</v>
      </c>
      <c r="K15" s="2">
        <v>1.0444444444444445</v>
      </c>
      <c r="L15" s="2">
        <f t="shared" si="3"/>
        <v>0.22337962962962965</v>
      </c>
      <c r="M15" s="65">
        <f t="shared" si="4"/>
        <v>0.79375000000000007</v>
      </c>
    </row>
    <row r="16" spans="1:13" ht="18" customHeight="1" x14ac:dyDescent="0.25">
      <c r="A16" s="59">
        <v>13</v>
      </c>
      <c r="B16" s="7" t="s">
        <v>246</v>
      </c>
      <c r="C16" s="7" t="s">
        <v>229</v>
      </c>
      <c r="D16" s="7">
        <f t="shared" si="0"/>
        <v>0.25069444444444444</v>
      </c>
      <c r="E16" s="2">
        <v>0.45802083333333332</v>
      </c>
      <c r="F16" s="2">
        <f t="shared" si="1"/>
        <v>0.20732638888888888</v>
      </c>
      <c r="G16" s="2">
        <v>0.46559027777777778</v>
      </c>
      <c r="H16" s="2">
        <v>0.73946759259259265</v>
      </c>
      <c r="I16" s="2">
        <f t="shared" si="2"/>
        <v>0.27387731481481487</v>
      </c>
      <c r="J16" s="2">
        <v>0.74758101851851855</v>
      </c>
      <c r="K16" s="2" t="s">
        <v>247</v>
      </c>
      <c r="L16" s="2" t="s">
        <v>145</v>
      </c>
      <c r="M16" s="65" t="s">
        <v>145</v>
      </c>
    </row>
    <row r="17" spans="1:13" ht="18" customHeight="1" x14ac:dyDescent="0.25">
      <c r="A17" s="59">
        <v>14</v>
      </c>
      <c r="B17" s="7" t="s">
        <v>209</v>
      </c>
      <c r="C17" s="7" t="s">
        <v>248</v>
      </c>
      <c r="D17" s="7">
        <f t="shared" si="0"/>
        <v>0.25069444444444444</v>
      </c>
      <c r="E17" s="2">
        <v>0.39694444444444449</v>
      </c>
      <c r="F17" s="2">
        <f t="shared" si="1"/>
        <v>0.14625000000000005</v>
      </c>
      <c r="G17" s="2">
        <v>0.40142361111111113</v>
      </c>
      <c r="H17" s="2">
        <v>0.73763888888888884</v>
      </c>
      <c r="I17" s="2">
        <f t="shared" si="2"/>
        <v>0.33621527777777771</v>
      </c>
      <c r="J17" s="2" t="s">
        <v>247</v>
      </c>
      <c r="K17" s="2" t="s">
        <v>145</v>
      </c>
      <c r="L17" s="2" t="s">
        <v>145</v>
      </c>
      <c r="M17" s="65" t="s">
        <v>145</v>
      </c>
    </row>
    <row r="18" spans="1:13" ht="18" customHeight="1" x14ac:dyDescent="0.25">
      <c r="A18" s="59">
        <v>15</v>
      </c>
      <c r="B18" s="7" t="s">
        <v>39</v>
      </c>
      <c r="C18" s="7" t="s">
        <v>8</v>
      </c>
      <c r="D18" s="7">
        <f t="shared" si="0"/>
        <v>0.25069444444444444</v>
      </c>
      <c r="E18" s="2">
        <v>0.5024305555555556</v>
      </c>
      <c r="F18" s="2">
        <f t="shared" si="1"/>
        <v>0.25173611111111116</v>
      </c>
      <c r="G18" s="2">
        <v>0.51163194444444449</v>
      </c>
      <c r="H18" s="2">
        <v>0.77708333333333324</v>
      </c>
      <c r="I18" s="2">
        <f t="shared" si="2"/>
        <v>0.26545138888888875</v>
      </c>
      <c r="J18" s="2" t="s">
        <v>145</v>
      </c>
      <c r="K18" s="2" t="s">
        <v>145</v>
      </c>
      <c r="L18" s="2" t="s">
        <v>145</v>
      </c>
      <c r="M18" s="65" t="s">
        <v>145</v>
      </c>
    </row>
    <row r="19" spans="1:13" ht="18" customHeight="1" x14ac:dyDescent="0.25">
      <c r="A19" s="59">
        <v>16</v>
      </c>
      <c r="B19" s="7" t="s">
        <v>225</v>
      </c>
      <c r="C19" s="7" t="s">
        <v>3</v>
      </c>
      <c r="D19" s="7">
        <f t="shared" si="0"/>
        <v>0.25069444444444444</v>
      </c>
      <c r="E19" s="2">
        <v>0.40546296296296297</v>
      </c>
      <c r="F19" s="2">
        <f t="shared" si="1"/>
        <v>0.15476851851851853</v>
      </c>
      <c r="G19" s="2">
        <v>0.40791666666666665</v>
      </c>
      <c r="H19" s="2" t="s">
        <v>247</v>
      </c>
      <c r="I19" s="2" t="s">
        <v>145</v>
      </c>
      <c r="J19" s="2" t="s">
        <v>145</v>
      </c>
      <c r="K19" s="2" t="s">
        <v>145</v>
      </c>
      <c r="L19" s="2" t="s">
        <v>145</v>
      </c>
      <c r="M19" s="65" t="s">
        <v>145</v>
      </c>
    </row>
    <row r="20" spans="1:13" ht="18" customHeight="1" x14ac:dyDescent="0.25">
      <c r="A20" s="59">
        <v>17</v>
      </c>
      <c r="B20" s="7" t="s">
        <v>4</v>
      </c>
      <c r="C20" s="7" t="s">
        <v>3</v>
      </c>
      <c r="D20" s="7">
        <f t="shared" si="0"/>
        <v>0.25069444444444444</v>
      </c>
      <c r="E20" s="2">
        <v>0.38961805555555556</v>
      </c>
      <c r="F20" s="2">
        <f t="shared" si="1"/>
        <v>0.13892361111111112</v>
      </c>
      <c r="G20" s="2">
        <v>0.3926736111111111</v>
      </c>
      <c r="H20" s="2" t="s">
        <v>247</v>
      </c>
      <c r="I20" s="2" t="s">
        <v>145</v>
      </c>
      <c r="J20" s="2" t="s">
        <v>145</v>
      </c>
      <c r="K20" s="2" t="s">
        <v>145</v>
      </c>
      <c r="L20" s="2" t="s">
        <v>145</v>
      </c>
      <c r="M20" s="65" t="s">
        <v>145</v>
      </c>
    </row>
    <row r="21" spans="1:13" ht="18" customHeight="1" x14ac:dyDescent="0.25">
      <c r="A21" s="59">
        <v>18</v>
      </c>
      <c r="B21" s="7" t="s">
        <v>249</v>
      </c>
      <c r="C21" s="7" t="s">
        <v>8</v>
      </c>
      <c r="D21" s="7">
        <f t="shared" si="0"/>
        <v>0.25069444444444444</v>
      </c>
      <c r="E21" s="2">
        <v>0.4375</v>
      </c>
      <c r="F21" s="2">
        <f t="shared" si="1"/>
        <v>0.18680555555555556</v>
      </c>
      <c r="G21" s="2" t="s">
        <v>247</v>
      </c>
      <c r="H21" s="2" t="s">
        <v>145</v>
      </c>
      <c r="I21" s="2" t="s">
        <v>145</v>
      </c>
      <c r="J21" s="2" t="s">
        <v>145</v>
      </c>
      <c r="K21" s="2" t="s">
        <v>145</v>
      </c>
      <c r="L21" s="2" t="s">
        <v>145</v>
      </c>
      <c r="M21" s="65" t="s">
        <v>145</v>
      </c>
    </row>
    <row r="22" spans="1:13" ht="18" customHeight="1" x14ac:dyDescent="0.25">
      <c r="A22" s="59">
        <v>19</v>
      </c>
      <c r="B22" s="7" t="s">
        <v>250</v>
      </c>
      <c r="C22" s="7" t="s">
        <v>8</v>
      </c>
      <c r="D22" s="7">
        <f t="shared" si="0"/>
        <v>0.25069444444444444</v>
      </c>
      <c r="E22" s="2">
        <v>0.43459490740740742</v>
      </c>
      <c r="F22" s="2">
        <f t="shared" si="1"/>
        <v>0.18390046296296297</v>
      </c>
      <c r="G22" s="2" t="s">
        <v>247</v>
      </c>
      <c r="H22" s="2" t="s">
        <v>145</v>
      </c>
      <c r="I22" s="2" t="s">
        <v>145</v>
      </c>
      <c r="J22" s="2" t="s">
        <v>145</v>
      </c>
      <c r="K22" s="2" t="s">
        <v>145</v>
      </c>
      <c r="L22" s="2" t="s">
        <v>145</v>
      </c>
      <c r="M22" s="65" t="s">
        <v>145</v>
      </c>
    </row>
    <row r="23" spans="1:13" ht="18" customHeight="1" x14ac:dyDescent="0.25">
      <c r="A23" s="7"/>
      <c r="B23" s="7"/>
      <c r="C23" s="7"/>
      <c r="D23" s="7"/>
      <c r="E23" s="2"/>
      <c r="F23" s="2"/>
      <c r="G23" s="2"/>
      <c r="H23" s="2"/>
      <c r="I23" s="2"/>
      <c r="J23" s="2"/>
      <c r="K23" s="2"/>
      <c r="L23" s="2"/>
      <c r="M23" s="65"/>
    </row>
    <row r="24" spans="1:13" ht="18" customHeight="1" x14ac:dyDescent="0.25">
      <c r="A24" s="52" t="s">
        <v>115</v>
      </c>
      <c r="B24" s="7"/>
      <c r="C24" s="7"/>
      <c r="D24" s="7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 x14ac:dyDescent="0.25">
      <c r="A25" s="59">
        <v>1</v>
      </c>
      <c r="B25" s="7" t="s">
        <v>103</v>
      </c>
      <c r="C25" s="7" t="s">
        <v>31</v>
      </c>
      <c r="D25" s="7">
        <f>TIME(6,1,0)</f>
        <v>0.25069444444444444</v>
      </c>
      <c r="E25" s="2">
        <v>0.46434027777777781</v>
      </c>
      <c r="F25" s="62">
        <f>E25-D25</f>
        <v>0.21364583333333337</v>
      </c>
      <c r="G25" s="2">
        <v>0.47666666666666663</v>
      </c>
      <c r="H25" s="2">
        <v>0.80219907407407398</v>
      </c>
      <c r="I25" s="62">
        <f>H25-G25</f>
        <v>0.32553240740740735</v>
      </c>
      <c r="J25" s="2">
        <v>0.82106481481481486</v>
      </c>
      <c r="K25" s="2">
        <v>1.0444444444444445</v>
      </c>
      <c r="L25" s="62">
        <f>K25-J25</f>
        <v>0.22337962962962965</v>
      </c>
      <c r="M25" s="62">
        <f>K25-D25</f>
        <v>0.79375000000000007</v>
      </c>
    </row>
    <row r="26" spans="1:13" ht="18" customHeight="1" x14ac:dyDescent="0.25">
      <c r="A26" s="52" t="s">
        <v>137</v>
      </c>
      <c r="B26" s="7"/>
      <c r="C26" s="7"/>
      <c r="D26" s="7"/>
      <c r="E26" s="2"/>
      <c r="F26" s="2"/>
      <c r="G26" s="2"/>
      <c r="H26" s="2"/>
      <c r="I26" s="2"/>
      <c r="J26" s="2"/>
      <c r="K26" s="2"/>
      <c r="L26" s="2"/>
      <c r="M26" s="65"/>
    </row>
    <row r="27" spans="1:13" ht="18" customHeight="1" x14ac:dyDescent="0.25">
      <c r="A27" s="59">
        <v>1</v>
      </c>
      <c r="B27" s="7" t="s">
        <v>251</v>
      </c>
      <c r="C27" s="7" t="s">
        <v>252</v>
      </c>
      <c r="D27" s="7">
        <f>TIME(6,1,0)</f>
        <v>0.25069444444444444</v>
      </c>
      <c r="E27" s="2">
        <v>0.40442129629629631</v>
      </c>
      <c r="F27" s="62">
        <f>E27-D27</f>
        <v>0.15372685185185186</v>
      </c>
      <c r="G27" s="2">
        <v>0.40456018518518522</v>
      </c>
      <c r="H27" s="2">
        <f>TIME(14,23,7)</f>
        <v>0.59938657407407403</v>
      </c>
      <c r="I27" s="62">
        <f>H27-G27</f>
        <v>0.19482638888888881</v>
      </c>
      <c r="J27" s="2">
        <f>TIME(14,23,8)</f>
        <v>0.59939814814814818</v>
      </c>
      <c r="K27" s="2">
        <f>TIME(16,49,5)</f>
        <v>0.70075231481481481</v>
      </c>
      <c r="L27" s="62">
        <f>K27-J27</f>
        <v>0.10135416666666663</v>
      </c>
      <c r="M27" s="62">
        <f>K27-D27</f>
        <v>0.45005787037037037</v>
      </c>
    </row>
  </sheetData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A3A7-F34D-4565-AFA6-E316D93EFF99}">
  <dimension ref="A1:N19"/>
  <sheetViews>
    <sheetView topLeftCell="M1" workbookViewId="0">
      <selection activeCell="N15" sqref="M15:N15"/>
    </sheetView>
    <sheetView tabSelected="1" workbookViewId="1"/>
  </sheetViews>
  <sheetFormatPr defaultColWidth="14.42578125" defaultRowHeight="15" x14ac:dyDescent="0.25"/>
  <cols>
    <col min="1" max="1" width="7.140625" customWidth="1"/>
    <col min="2" max="2" width="17.28515625" bestFit="1" customWidth="1"/>
    <col min="3" max="3" width="27.140625" bestFit="1" customWidth="1"/>
    <col min="4" max="4" width="10.5703125" hidden="1" customWidth="1"/>
    <col min="5" max="14" width="12.28515625" customWidth="1"/>
    <col min="15" max="15" width="20.5703125" customWidth="1"/>
    <col min="16" max="26" width="8.85546875" customWidth="1"/>
  </cols>
  <sheetData>
    <row r="1" spans="1:14" ht="17.25" customHeight="1" x14ac:dyDescent="0.35">
      <c r="A1" s="76" t="s">
        <v>274</v>
      </c>
      <c r="B1" s="7"/>
      <c r="C1" s="7"/>
      <c r="D1" s="10"/>
      <c r="E1" s="11"/>
      <c r="F1" s="12"/>
      <c r="G1" s="11"/>
      <c r="H1" s="11"/>
      <c r="I1" s="12"/>
      <c r="J1" s="11"/>
      <c r="K1" s="11"/>
      <c r="L1" s="13"/>
      <c r="M1" s="13"/>
      <c r="N1" s="14"/>
    </row>
    <row r="2" spans="1:14" ht="17.25" customHeight="1" x14ac:dyDescent="0.3">
      <c r="B2" s="7"/>
      <c r="C2" s="7"/>
      <c r="D2" s="10"/>
      <c r="E2" s="11"/>
      <c r="F2" s="12"/>
      <c r="G2" s="11"/>
      <c r="H2" s="11"/>
      <c r="I2" s="12"/>
      <c r="J2" s="11"/>
      <c r="K2" s="11"/>
      <c r="L2" s="13"/>
      <c r="M2" s="13"/>
      <c r="N2" s="14"/>
    </row>
    <row r="3" spans="1:14" ht="17.25" customHeight="1" x14ac:dyDescent="0.25">
      <c r="A3" s="15" t="s">
        <v>115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7.25" customHeight="1" x14ac:dyDescent="0.25">
      <c r="A4" s="86" t="s">
        <v>265</v>
      </c>
      <c r="B4" s="86" t="s">
        <v>0</v>
      </c>
      <c r="C4" s="86" t="s">
        <v>118</v>
      </c>
      <c r="D4" s="86" t="s">
        <v>119</v>
      </c>
      <c r="E4" s="86" t="s">
        <v>120</v>
      </c>
      <c r="F4" s="86" t="s">
        <v>121</v>
      </c>
      <c r="G4" s="86" t="s">
        <v>122</v>
      </c>
      <c r="H4" s="86" t="s">
        <v>123</v>
      </c>
      <c r="I4" s="86" t="s">
        <v>124</v>
      </c>
      <c r="J4" s="86" t="s">
        <v>125</v>
      </c>
      <c r="K4" s="87" t="s">
        <v>126</v>
      </c>
      <c r="L4" s="86" t="s">
        <v>127</v>
      </c>
      <c r="M4" s="86" t="s">
        <v>128</v>
      </c>
      <c r="N4" s="87" t="s">
        <v>129</v>
      </c>
    </row>
    <row r="5" spans="1:14" ht="17.25" customHeight="1" x14ac:dyDescent="0.25">
      <c r="A5" s="82">
        <v>1</v>
      </c>
      <c r="B5" s="83" t="s">
        <v>266</v>
      </c>
      <c r="C5" s="83" t="s">
        <v>267</v>
      </c>
      <c r="D5" s="84">
        <v>0.25</v>
      </c>
      <c r="E5" s="92">
        <v>0.41984953703703703</v>
      </c>
      <c r="F5" s="93">
        <v>0.16984953703703703</v>
      </c>
      <c r="G5" s="92">
        <v>0.4230902777777778</v>
      </c>
      <c r="H5" s="92">
        <v>0.5927662037037037</v>
      </c>
      <c r="I5" s="93">
        <v>0.16967592592592592</v>
      </c>
      <c r="J5" s="92">
        <v>0.59612268518518519</v>
      </c>
      <c r="K5" s="92">
        <v>0.71655092592592595</v>
      </c>
      <c r="L5" s="93">
        <v>0.12042824074074074</v>
      </c>
      <c r="M5" s="93">
        <v>6.5972222222222222E-3</v>
      </c>
      <c r="N5" s="93">
        <v>0.46655092592592595</v>
      </c>
    </row>
    <row r="6" spans="1:14" ht="17.25" customHeight="1" x14ac:dyDescent="0.25">
      <c r="A6" s="82">
        <v>1</v>
      </c>
      <c r="B6" s="83" t="s">
        <v>268</v>
      </c>
      <c r="C6" s="83" t="s">
        <v>269</v>
      </c>
      <c r="D6" s="84">
        <v>0.25</v>
      </c>
      <c r="E6" s="92">
        <v>0.41984953703703703</v>
      </c>
      <c r="F6" s="93">
        <v>0.16984953703703703</v>
      </c>
      <c r="G6" s="92">
        <v>0.4230902777777778</v>
      </c>
      <c r="H6" s="92">
        <v>0.5927662037037037</v>
      </c>
      <c r="I6" s="93">
        <v>0.16967592592592592</v>
      </c>
      <c r="J6" s="92">
        <v>0.59612268518518519</v>
      </c>
      <c r="K6" s="92">
        <v>0.71655092592592595</v>
      </c>
      <c r="L6" s="93">
        <v>0.12042824074074074</v>
      </c>
      <c r="M6" s="93">
        <v>6.5972222222222222E-3</v>
      </c>
      <c r="N6" s="93">
        <v>0.46655092592592595</v>
      </c>
    </row>
    <row r="7" spans="1:14" ht="17.25" customHeight="1" x14ac:dyDescent="0.25">
      <c r="A7" s="82" t="s">
        <v>134</v>
      </c>
      <c r="B7" s="83" t="s">
        <v>58</v>
      </c>
      <c r="C7" s="83" t="s">
        <v>50</v>
      </c>
      <c r="D7" s="84">
        <v>0.25</v>
      </c>
      <c r="E7" s="92">
        <v>0.42424768518518519</v>
      </c>
      <c r="F7" s="92">
        <v>0.17424768518518519</v>
      </c>
      <c r="G7" s="92">
        <v>0.43298611111111113</v>
      </c>
      <c r="H7" s="92">
        <v>0.62795138888888891</v>
      </c>
      <c r="I7" s="92">
        <v>0.19496527777777778</v>
      </c>
      <c r="J7" s="82" t="s">
        <v>134</v>
      </c>
      <c r="K7" s="82" t="s">
        <v>134</v>
      </c>
      <c r="L7" s="82" t="s">
        <v>134</v>
      </c>
      <c r="M7" s="82" t="s">
        <v>134</v>
      </c>
      <c r="N7" s="82" t="s">
        <v>134</v>
      </c>
    </row>
    <row r="8" spans="1:14" ht="17.25" customHeight="1" x14ac:dyDescent="0.25">
      <c r="A8" s="82"/>
      <c r="B8" s="83"/>
      <c r="C8" s="83"/>
      <c r="D8" s="84"/>
      <c r="E8" s="85"/>
      <c r="F8" s="85"/>
      <c r="G8" s="85"/>
      <c r="H8" s="85"/>
      <c r="I8" s="85"/>
      <c r="J8" s="83"/>
      <c r="K8" s="83"/>
      <c r="L8" s="83"/>
      <c r="M8" s="83"/>
      <c r="N8" s="83"/>
    </row>
    <row r="9" spans="1:14" ht="17.25" customHeight="1" x14ac:dyDescent="0.25">
      <c r="A9" s="86" t="s">
        <v>117</v>
      </c>
      <c r="B9" s="86" t="s">
        <v>0</v>
      </c>
      <c r="C9" s="86" t="s">
        <v>118</v>
      </c>
      <c r="D9" s="86" t="s">
        <v>119</v>
      </c>
      <c r="E9" s="86" t="s">
        <v>120</v>
      </c>
      <c r="F9" s="86" t="s">
        <v>121</v>
      </c>
      <c r="G9" s="86" t="s">
        <v>122</v>
      </c>
      <c r="H9" s="86" t="s">
        <v>123</v>
      </c>
      <c r="I9" s="86" t="s">
        <v>124</v>
      </c>
      <c r="J9" s="86" t="s">
        <v>125</v>
      </c>
      <c r="K9" s="87" t="s">
        <v>126</v>
      </c>
      <c r="L9" s="86" t="s">
        <v>127</v>
      </c>
      <c r="M9" s="86" t="s">
        <v>128</v>
      </c>
      <c r="N9" s="87" t="s">
        <v>129</v>
      </c>
    </row>
    <row r="10" spans="1:14" ht="17.25" customHeight="1" x14ac:dyDescent="0.25">
      <c r="A10" s="82">
        <v>1</v>
      </c>
      <c r="B10" s="83" t="s">
        <v>5</v>
      </c>
      <c r="C10" s="83" t="s">
        <v>254</v>
      </c>
      <c r="D10" s="84">
        <v>0.25</v>
      </c>
      <c r="E10" s="92">
        <v>0.37997685185185187</v>
      </c>
      <c r="F10" s="92">
        <v>0.12997685185185184</v>
      </c>
      <c r="G10" s="92">
        <v>0.38090277777777776</v>
      </c>
      <c r="H10" s="92">
        <v>0.52204861111111112</v>
      </c>
      <c r="I10" s="93">
        <v>0.14114583333333333</v>
      </c>
      <c r="J10" s="92">
        <v>0.52309027777777772</v>
      </c>
      <c r="K10" s="92">
        <v>0.62847222222222221</v>
      </c>
      <c r="L10" s="93">
        <v>0.10538194444444444</v>
      </c>
      <c r="M10" s="93">
        <v>1.9675925925925924E-3</v>
      </c>
      <c r="N10" s="93">
        <v>0.37847222222222221</v>
      </c>
    </row>
    <row r="11" spans="1:14" ht="17.25" customHeight="1" x14ac:dyDescent="0.25">
      <c r="A11" s="82">
        <v>2</v>
      </c>
      <c r="B11" s="83" t="s">
        <v>27</v>
      </c>
      <c r="C11" s="83" t="s">
        <v>28</v>
      </c>
      <c r="D11" s="84">
        <v>0.25</v>
      </c>
      <c r="E11" s="94">
        <v>0.37790509259259258</v>
      </c>
      <c r="F11" s="93">
        <v>0.12790509259259258</v>
      </c>
      <c r="G11" s="92">
        <v>0.37881944444444443</v>
      </c>
      <c r="H11" s="92">
        <v>0.52743055555555551</v>
      </c>
      <c r="I11" s="92">
        <v>0.14861111111111111</v>
      </c>
      <c r="J11" s="92">
        <v>0.52910879629629626</v>
      </c>
      <c r="K11" s="92">
        <v>0.6396412037037037</v>
      </c>
      <c r="L11" s="92">
        <v>0.11053240740740741</v>
      </c>
      <c r="M11" s="92">
        <v>2.5925925925925925E-3</v>
      </c>
      <c r="N11" s="92">
        <v>0.3896412037037037</v>
      </c>
    </row>
    <row r="12" spans="1:14" ht="17.25" customHeight="1" x14ac:dyDescent="0.25">
      <c r="A12" s="82">
        <v>3</v>
      </c>
      <c r="B12" s="83" t="s">
        <v>15</v>
      </c>
      <c r="C12" s="83" t="s">
        <v>8</v>
      </c>
      <c r="D12" s="84">
        <v>0.25</v>
      </c>
      <c r="E12" s="92">
        <v>0.39166666666666666</v>
      </c>
      <c r="F12" s="92">
        <v>0.14166666666666666</v>
      </c>
      <c r="G12" s="92">
        <v>0.39334490740740741</v>
      </c>
      <c r="H12" s="92">
        <v>0.56284722222222228</v>
      </c>
      <c r="I12" s="92">
        <v>0.16950231481481481</v>
      </c>
      <c r="J12" s="92">
        <v>0.56631944444444449</v>
      </c>
      <c r="K12" s="92">
        <v>0.70543981481481477</v>
      </c>
      <c r="L12" s="92">
        <v>0.13912037037037037</v>
      </c>
      <c r="M12" s="92">
        <v>5.1504629629629626E-3</v>
      </c>
      <c r="N12" s="92">
        <v>0.45543981481481483</v>
      </c>
    </row>
    <row r="13" spans="1:14" ht="17.25" customHeight="1" x14ac:dyDescent="0.25">
      <c r="A13" s="82">
        <v>4</v>
      </c>
      <c r="B13" s="83" t="s">
        <v>270</v>
      </c>
      <c r="C13" s="83" t="s">
        <v>271</v>
      </c>
      <c r="D13" s="84">
        <v>0.25</v>
      </c>
      <c r="E13" s="92">
        <v>0.40196759259259257</v>
      </c>
      <c r="F13" s="92">
        <v>0.1519675925925926</v>
      </c>
      <c r="G13" s="92">
        <v>0.40393518518518517</v>
      </c>
      <c r="H13" s="92">
        <v>0.57621527777777781</v>
      </c>
      <c r="I13" s="92">
        <v>0.17228009259259258</v>
      </c>
      <c r="J13" s="92">
        <v>0.57887731481481486</v>
      </c>
      <c r="K13" s="92">
        <v>0.71655092592592595</v>
      </c>
      <c r="L13" s="92">
        <v>0.13767361111111112</v>
      </c>
      <c r="M13" s="92">
        <v>4.6296296296296294E-3</v>
      </c>
      <c r="N13" s="92">
        <v>0.46655092592592595</v>
      </c>
    </row>
    <row r="14" spans="1:14" ht="17.25" customHeight="1" x14ac:dyDescent="0.25">
      <c r="A14" s="82">
        <v>5</v>
      </c>
      <c r="B14" s="83" t="s">
        <v>49</v>
      </c>
      <c r="C14" s="83" t="s">
        <v>50</v>
      </c>
      <c r="D14" s="84">
        <v>0.25</v>
      </c>
      <c r="E14" s="92">
        <v>0.42800925925925926</v>
      </c>
      <c r="F14" s="92">
        <v>0.17800925925925926</v>
      </c>
      <c r="G14" s="92">
        <v>0.43298611111111113</v>
      </c>
      <c r="H14" s="92">
        <v>0.62795138888888891</v>
      </c>
      <c r="I14" s="92">
        <v>0.19496527777777778</v>
      </c>
      <c r="J14" s="92">
        <v>0.63634259259259263</v>
      </c>
      <c r="K14" s="92">
        <v>0.81944444444444442</v>
      </c>
      <c r="L14" s="92">
        <v>0.18310185185185185</v>
      </c>
      <c r="M14" s="92">
        <v>1.3368055555555555E-2</v>
      </c>
      <c r="N14" s="92">
        <v>0.56944444444444442</v>
      </c>
    </row>
    <row r="15" spans="1:14" ht="17.25" customHeight="1" x14ac:dyDescent="0.25">
      <c r="A15" s="82">
        <v>6</v>
      </c>
      <c r="B15" s="83" t="s">
        <v>276</v>
      </c>
      <c r="C15" s="83" t="s">
        <v>272</v>
      </c>
      <c r="D15" s="84">
        <v>0.25</v>
      </c>
      <c r="E15" s="92">
        <v>0.43912037037037038</v>
      </c>
      <c r="F15" s="92">
        <v>0.18912037037037038</v>
      </c>
      <c r="G15" s="92">
        <v>0.44282407407407409</v>
      </c>
      <c r="H15" s="92">
        <v>0.66655092592592591</v>
      </c>
      <c r="I15" s="92">
        <v>0.22372685185185184</v>
      </c>
      <c r="J15" s="92">
        <v>0.67905092592592597</v>
      </c>
      <c r="K15" s="92">
        <v>0.89120370370370372</v>
      </c>
      <c r="L15" s="92">
        <v>0.21215277777777777</v>
      </c>
      <c r="M15" s="92">
        <v>1.6203703703703703E-2</v>
      </c>
      <c r="N15" s="92">
        <v>0.64120370370370372</v>
      </c>
    </row>
    <row r="16" spans="1:14" ht="17.25" customHeight="1" x14ac:dyDescent="0.25">
      <c r="A16" s="82">
        <v>7</v>
      </c>
      <c r="B16" s="83" t="s">
        <v>56</v>
      </c>
      <c r="C16" s="83" t="s">
        <v>253</v>
      </c>
      <c r="D16" s="84">
        <v>0.25</v>
      </c>
      <c r="E16" s="92">
        <v>0.43912037037037038</v>
      </c>
      <c r="F16" s="92">
        <v>0.18912037037037038</v>
      </c>
      <c r="G16" s="92">
        <v>0.44282407407407409</v>
      </c>
      <c r="H16" s="92">
        <v>0.71319444444444446</v>
      </c>
      <c r="I16" s="92">
        <v>0.27037037037037037</v>
      </c>
      <c r="J16" s="92">
        <v>0.72453703703703709</v>
      </c>
      <c r="K16" s="92">
        <v>0.91249999999999998</v>
      </c>
      <c r="L16" s="92">
        <v>0.18796296296296297</v>
      </c>
      <c r="M16" s="92">
        <v>1.5046296296296295E-2</v>
      </c>
      <c r="N16" s="92">
        <v>0.66249999999999998</v>
      </c>
    </row>
    <row r="17" spans="1:14" ht="17.25" customHeight="1" x14ac:dyDescent="0.25">
      <c r="A17" s="82" t="s">
        <v>134</v>
      </c>
      <c r="B17" s="83" t="s">
        <v>7</v>
      </c>
      <c r="C17" s="83" t="s">
        <v>8</v>
      </c>
      <c r="D17" s="84">
        <v>0.25</v>
      </c>
      <c r="E17" s="92">
        <v>0.38049768518518517</v>
      </c>
      <c r="F17" s="92">
        <v>0.13049768518518517</v>
      </c>
      <c r="G17" s="92">
        <v>0.38263888888888886</v>
      </c>
      <c r="H17" s="92">
        <v>0.52500000000000002</v>
      </c>
      <c r="I17" s="92">
        <v>0.1423611111111111</v>
      </c>
      <c r="J17" s="82" t="s">
        <v>134</v>
      </c>
      <c r="K17" s="82" t="s">
        <v>134</v>
      </c>
      <c r="L17" s="82" t="s">
        <v>134</v>
      </c>
      <c r="M17" s="82" t="s">
        <v>134</v>
      </c>
      <c r="N17" s="82" t="s">
        <v>134</v>
      </c>
    </row>
    <row r="18" spans="1:14" ht="17.25" customHeight="1" x14ac:dyDescent="0.25">
      <c r="A18" s="82" t="s">
        <v>134</v>
      </c>
      <c r="B18" s="83" t="s">
        <v>32</v>
      </c>
      <c r="C18" s="83" t="s">
        <v>8</v>
      </c>
      <c r="D18" s="84">
        <v>0.25</v>
      </c>
      <c r="E18" s="92">
        <v>0.41053240740740743</v>
      </c>
      <c r="F18" s="92">
        <v>0.1605324074074074</v>
      </c>
      <c r="G18" s="92">
        <v>0.41354166666666664</v>
      </c>
      <c r="H18" s="82" t="s">
        <v>134</v>
      </c>
      <c r="I18" s="82" t="s">
        <v>134</v>
      </c>
      <c r="J18" s="82" t="s">
        <v>134</v>
      </c>
      <c r="K18" s="82" t="s">
        <v>134</v>
      </c>
      <c r="L18" s="82" t="s">
        <v>134</v>
      </c>
      <c r="M18" s="82" t="s">
        <v>134</v>
      </c>
      <c r="N18" s="82" t="s">
        <v>134</v>
      </c>
    </row>
    <row r="19" spans="1:14" ht="17.25" customHeight="1" x14ac:dyDescent="0.3">
      <c r="A19" s="20"/>
      <c r="B19" s="21"/>
      <c r="C19" s="21"/>
      <c r="D19" s="22"/>
      <c r="E19" s="38"/>
      <c r="F19" s="39"/>
      <c r="G19" s="40"/>
      <c r="H19" s="40"/>
      <c r="I19" s="39"/>
      <c r="J19" s="40"/>
      <c r="K19" s="40"/>
      <c r="L19" s="39"/>
      <c r="M19" s="39"/>
      <c r="N19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9849-A71C-45FB-B18F-552C689C26BF}">
  <sheetPr>
    <pageSetUpPr fitToPage="1"/>
  </sheetPr>
  <dimension ref="A1:N22"/>
  <sheetViews>
    <sheetView workbookViewId="0">
      <selection activeCell="P11" sqref="P11"/>
    </sheetView>
    <sheetView workbookViewId="1">
      <selection activeCell="H10" sqref="H10"/>
    </sheetView>
  </sheetViews>
  <sheetFormatPr defaultColWidth="14.42578125" defaultRowHeight="15" customHeight="1" x14ac:dyDescent="0.25"/>
  <cols>
    <col min="1" max="1" width="7.140625" customWidth="1"/>
    <col min="2" max="2" width="29.140625" bestFit="1" customWidth="1"/>
    <col min="3" max="3" width="25" bestFit="1" customWidth="1"/>
    <col min="4" max="4" width="8.42578125" hidden="1" customWidth="1"/>
    <col min="5" max="14" width="12.28515625" customWidth="1"/>
    <col min="15" max="15" width="20.5703125" customWidth="1"/>
    <col min="16" max="26" width="8.85546875" customWidth="1"/>
  </cols>
  <sheetData>
    <row r="1" spans="1:14" ht="17.25" customHeight="1" x14ac:dyDescent="0.35">
      <c r="A1" s="76" t="s">
        <v>257</v>
      </c>
      <c r="B1" s="7"/>
      <c r="C1" s="7"/>
      <c r="D1" s="10"/>
      <c r="E1" s="11"/>
      <c r="F1" s="12"/>
      <c r="G1" s="11"/>
      <c r="H1" s="11"/>
      <c r="I1" s="12"/>
      <c r="J1" s="11"/>
      <c r="K1" s="11"/>
      <c r="L1" s="13"/>
      <c r="M1" s="13"/>
      <c r="N1" s="14"/>
    </row>
    <row r="2" spans="1:14" ht="17.25" customHeight="1" x14ac:dyDescent="0.3">
      <c r="B2" s="7"/>
      <c r="C2" s="7"/>
      <c r="D2" s="10"/>
      <c r="E2" s="11"/>
      <c r="F2" s="12"/>
      <c r="G2" s="11"/>
      <c r="H2" s="11"/>
      <c r="I2" s="12"/>
      <c r="J2" s="11"/>
      <c r="K2" s="11"/>
      <c r="L2" s="13"/>
      <c r="M2" s="13"/>
      <c r="N2" s="14"/>
    </row>
    <row r="3" spans="1:14" ht="17.25" customHeight="1" x14ac:dyDescent="0.25">
      <c r="A3" s="15" t="s">
        <v>115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7.25" customHeight="1" x14ac:dyDescent="0.25">
      <c r="A4" s="17" t="s">
        <v>117</v>
      </c>
      <c r="B4" s="17" t="s">
        <v>0</v>
      </c>
      <c r="C4" s="17" t="s">
        <v>118</v>
      </c>
      <c r="D4" s="17" t="s">
        <v>119</v>
      </c>
      <c r="E4" s="18" t="s">
        <v>120</v>
      </c>
      <c r="F4" s="19" t="s">
        <v>121</v>
      </c>
      <c r="G4" s="18" t="s">
        <v>122</v>
      </c>
      <c r="H4" s="18" t="s">
        <v>123</v>
      </c>
      <c r="I4" s="19" t="s">
        <v>124</v>
      </c>
      <c r="J4" s="18" t="s">
        <v>125</v>
      </c>
      <c r="K4" s="18" t="s">
        <v>126</v>
      </c>
      <c r="L4" s="19" t="s">
        <v>127</v>
      </c>
      <c r="M4" s="19" t="s">
        <v>128</v>
      </c>
      <c r="N4" s="19" t="s">
        <v>129</v>
      </c>
    </row>
    <row r="5" spans="1:14" ht="17.25" customHeight="1" x14ac:dyDescent="0.3">
      <c r="A5" s="20" t="s">
        <v>145</v>
      </c>
      <c r="B5" s="21"/>
      <c r="C5" s="21"/>
      <c r="D5" s="22"/>
      <c r="E5" s="23"/>
      <c r="F5" s="24"/>
      <c r="G5" s="25"/>
      <c r="H5" s="25"/>
      <c r="I5" s="24"/>
      <c r="J5" s="25"/>
      <c r="K5" s="25"/>
      <c r="L5" s="24"/>
      <c r="M5" s="26"/>
      <c r="N5" s="24"/>
    </row>
    <row r="6" spans="1:14" ht="17.25" customHeight="1" x14ac:dyDescent="0.25">
      <c r="A6" s="27"/>
      <c r="B6" s="17"/>
      <c r="C6" s="17"/>
      <c r="D6" s="22"/>
      <c r="E6" s="28"/>
      <c r="F6" s="19"/>
      <c r="G6" s="29"/>
      <c r="H6" s="29"/>
      <c r="I6" s="19"/>
      <c r="J6" s="29"/>
      <c r="K6" s="29"/>
      <c r="L6" s="19"/>
      <c r="M6" s="19"/>
      <c r="N6" s="30"/>
    </row>
    <row r="7" spans="1:14" ht="17.25" customHeight="1" x14ac:dyDescent="0.25">
      <c r="A7" s="31" t="s">
        <v>130</v>
      </c>
      <c r="B7" s="27"/>
      <c r="C7" s="27"/>
      <c r="D7" s="22"/>
      <c r="E7" s="28"/>
      <c r="F7" s="19"/>
      <c r="G7" s="29"/>
      <c r="H7" s="29"/>
      <c r="I7" s="19"/>
      <c r="J7" s="29"/>
      <c r="K7" s="29"/>
      <c r="L7" s="19"/>
      <c r="M7" s="19"/>
      <c r="N7" s="30"/>
    </row>
    <row r="8" spans="1:14" ht="17.25" customHeight="1" x14ac:dyDescent="0.25">
      <c r="A8" s="17" t="s">
        <v>117</v>
      </c>
      <c r="B8" s="17" t="s">
        <v>0</v>
      </c>
      <c r="C8" s="17" t="s">
        <v>118</v>
      </c>
      <c r="D8" s="17" t="s">
        <v>119</v>
      </c>
      <c r="E8" s="18" t="s">
        <v>120</v>
      </c>
      <c r="F8" s="19" t="s">
        <v>121</v>
      </c>
      <c r="G8" s="18" t="s">
        <v>122</v>
      </c>
      <c r="H8" s="18" t="s">
        <v>123</v>
      </c>
      <c r="I8" s="19" t="s">
        <v>124</v>
      </c>
      <c r="J8" s="18" t="s">
        <v>125</v>
      </c>
      <c r="K8" s="18" t="s">
        <v>126</v>
      </c>
      <c r="L8" s="19" t="s">
        <v>127</v>
      </c>
      <c r="M8" s="19" t="s">
        <v>128</v>
      </c>
      <c r="N8" s="19" t="s">
        <v>129</v>
      </c>
    </row>
    <row r="9" spans="1:14" ht="17.25" customHeight="1" x14ac:dyDescent="0.3">
      <c r="A9" s="20">
        <v>1</v>
      </c>
      <c r="B9" s="31" t="s">
        <v>27</v>
      </c>
      <c r="C9" s="31" t="s">
        <v>28</v>
      </c>
      <c r="D9" s="22">
        <v>0.25</v>
      </c>
      <c r="E9" s="23">
        <v>0.37962962962962965</v>
      </c>
      <c r="F9" s="24">
        <f t="shared" ref="F9:F19" si="0">E9-D9</f>
        <v>0.12962962962962965</v>
      </c>
      <c r="G9" s="25">
        <v>0.38043981481481481</v>
      </c>
      <c r="H9" s="25">
        <v>0.52557870370370374</v>
      </c>
      <c r="I9" s="26">
        <f t="shared" ref="I9:I19" si="1">H9-G9</f>
        <v>0.14513888888888893</v>
      </c>
      <c r="J9" s="25">
        <v>0.52696759259259263</v>
      </c>
      <c r="K9" s="25">
        <v>0.6229513888888889</v>
      </c>
      <c r="L9" s="77">
        <f t="shared" ref="L9:L19" si="2">K9-J9</f>
        <v>9.5983796296296275E-2</v>
      </c>
      <c r="M9" s="77">
        <f t="shared" ref="M9:M19" si="3">(G9-E9)+(J9-H9)</f>
        <v>2.1990740740740478E-3</v>
      </c>
      <c r="N9" s="77">
        <f t="shared" ref="N9:N19" si="4">K9-D9</f>
        <v>0.3729513888888889</v>
      </c>
    </row>
    <row r="10" spans="1:14" ht="17.25" customHeight="1" x14ac:dyDescent="0.3">
      <c r="A10" s="20">
        <v>2</v>
      </c>
      <c r="B10" s="31" t="s">
        <v>7</v>
      </c>
      <c r="C10" s="17" t="s">
        <v>68</v>
      </c>
      <c r="D10" s="22">
        <v>0.25</v>
      </c>
      <c r="E10" s="23">
        <v>0.38263888888888886</v>
      </c>
      <c r="F10" s="26">
        <f t="shared" si="0"/>
        <v>0.13263888888888886</v>
      </c>
      <c r="G10" s="25">
        <v>0.38460648148148147</v>
      </c>
      <c r="H10" s="25">
        <v>0.52812499999999996</v>
      </c>
      <c r="I10" s="79">
        <f t="shared" si="1"/>
        <v>0.14351851851851849</v>
      </c>
      <c r="J10" s="25">
        <v>0.53032407407407411</v>
      </c>
      <c r="K10" s="25">
        <v>0.6419097222222222</v>
      </c>
      <c r="L10" s="26">
        <f t="shared" si="2"/>
        <v>0.11158564814814809</v>
      </c>
      <c r="M10" s="26">
        <f t="shared" si="3"/>
        <v>4.1666666666667629E-3</v>
      </c>
      <c r="N10" s="26">
        <f t="shared" si="4"/>
        <v>0.3919097222222222</v>
      </c>
    </row>
    <row r="11" spans="1:14" ht="17.25" customHeight="1" x14ac:dyDescent="0.3">
      <c r="A11" s="20">
        <v>3</v>
      </c>
      <c r="B11" s="17" t="s">
        <v>15</v>
      </c>
      <c r="C11" s="17" t="s">
        <v>68</v>
      </c>
      <c r="D11" s="22">
        <v>0.25</v>
      </c>
      <c r="E11" s="23">
        <v>0.38935185185185184</v>
      </c>
      <c r="F11" s="26">
        <f t="shared" si="0"/>
        <v>0.13935185185185184</v>
      </c>
      <c r="G11" s="25">
        <v>0.39097222222222222</v>
      </c>
      <c r="H11" s="25">
        <v>0.54039351851851847</v>
      </c>
      <c r="I11" s="26">
        <f t="shared" si="1"/>
        <v>0.14942129629629625</v>
      </c>
      <c r="J11" s="25">
        <v>0.54236111111111107</v>
      </c>
      <c r="K11" s="25">
        <v>0.65005787037037033</v>
      </c>
      <c r="L11" s="26">
        <f t="shared" si="2"/>
        <v>0.10769675925925926</v>
      </c>
      <c r="M11" s="26">
        <f t="shared" si="3"/>
        <v>3.5879629629629872E-3</v>
      </c>
      <c r="N11" s="26">
        <f t="shared" si="4"/>
        <v>0.40005787037037033</v>
      </c>
    </row>
    <row r="12" spans="1:14" ht="17.25" customHeight="1" x14ac:dyDescent="0.3">
      <c r="A12" s="20">
        <v>4</v>
      </c>
      <c r="B12" s="17" t="s">
        <v>5</v>
      </c>
      <c r="C12" s="17" t="s">
        <v>254</v>
      </c>
      <c r="D12" s="22">
        <v>0.25</v>
      </c>
      <c r="E12" s="23">
        <v>0.38692129629629629</v>
      </c>
      <c r="F12" s="26">
        <f t="shared" si="0"/>
        <v>0.13692129629629629</v>
      </c>
      <c r="G12" s="25">
        <v>0.38900462962962962</v>
      </c>
      <c r="H12" s="25">
        <v>0.53032407407407411</v>
      </c>
      <c r="I12" s="77">
        <f t="shared" si="1"/>
        <v>0.1413194444444445</v>
      </c>
      <c r="J12" s="25">
        <v>0.53113425925925928</v>
      </c>
      <c r="K12" s="25">
        <v>0.65486111111111112</v>
      </c>
      <c r="L12" s="26">
        <f t="shared" si="2"/>
        <v>0.12372685185185184</v>
      </c>
      <c r="M12" s="26">
        <f t="shared" si="3"/>
        <v>2.8935185185184897E-3</v>
      </c>
      <c r="N12" s="26">
        <f t="shared" si="4"/>
        <v>0.40486111111111112</v>
      </c>
    </row>
    <row r="13" spans="1:14" ht="17.25" customHeight="1" x14ac:dyDescent="0.3">
      <c r="A13" s="20">
        <v>5</v>
      </c>
      <c r="B13" s="17" t="s">
        <v>25</v>
      </c>
      <c r="C13" s="31" t="s">
        <v>68</v>
      </c>
      <c r="D13" s="22">
        <v>0.25</v>
      </c>
      <c r="E13" s="23">
        <v>0.40416666666666667</v>
      </c>
      <c r="F13" s="26">
        <f t="shared" si="0"/>
        <v>0.15416666666666667</v>
      </c>
      <c r="G13" s="25">
        <v>0.40625</v>
      </c>
      <c r="H13" s="25">
        <v>0.55474537037037042</v>
      </c>
      <c r="I13" s="26">
        <f t="shared" si="1"/>
        <v>0.14849537037037042</v>
      </c>
      <c r="J13" s="25">
        <v>0.55729166666666663</v>
      </c>
      <c r="K13" s="25">
        <v>0.67276620370370366</v>
      </c>
      <c r="L13" s="26">
        <f t="shared" si="2"/>
        <v>0.11547453703703703</v>
      </c>
      <c r="M13" s="26">
        <f t="shared" si="3"/>
        <v>4.6296296296295392E-3</v>
      </c>
      <c r="N13" s="26">
        <f t="shared" si="4"/>
        <v>0.42276620370370366</v>
      </c>
    </row>
    <row r="14" spans="1:14" ht="17.25" hidden="1" customHeight="1" x14ac:dyDescent="0.3">
      <c r="A14" s="20">
        <v>6</v>
      </c>
      <c r="B14" s="31" t="s">
        <v>29</v>
      </c>
      <c r="C14" s="17" t="s">
        <v>68</v>
      </c>
      <c r="D14" s="22">
        <v>0.25</v>
      </c>
      <c r="E14" s="23">
        <v>0.41944444444444445</v>
      </c>
      <c r="F14" s="26">
        <f t="shared" si="0"/>
        <v>0.16944444444444445</v>
      </c>
      <c r="G14" s="25">
        <v>0.42326388888888888</v>
      </c>
      <c r="H14" s="25">
        <v>0.57997685185185188</v>
      </c>
      <c r="I14" s="26">
        <f t="shared" si="1"/>
        <v>0.156712962962963</v>
      </c>
      <c r="J14" s="25">
        <v>0.58425925925925926</v>
      </c>
      <c r="K14" s="25">
        <v>0.68657407407407411</v>
      </c>
      <c r="L14" s="26">
        <f t="shared" si="2"/>
        <v>0.10231481481481486</v>
      </c>
      <c r="M14" s="26">
        <f t="shared" si="3"/>
        <v>8.1018518518518046E-3</v>
      </c>
      <c r="N14" s="26">
        <f t="shared" si="4"/>
        <v>0.43657407407407411</v>
      </c>
    </row>
    <row r="15" spans="1:14" ht="17.25" customHeight="1" x14ac:dyDescent="0.3">
      <c r="A15" s="20">
        <v>6</v>
      </c>
      <c r="B15" s="78" t="s">
        <v>29</v>
      </c>
      <c r="C15" s="31" t="s">
        <v>68</v>
      </c>
      <c r="D15" s="22">
        <v>0.25</v>
      </c>
      <c r="E15" s="25">
        <v>0.41944444444444445</v>
      </c>
      <c r="F15" s="26">
        <f t="shared" si="0"/>
        <v>0.16944444444444445</v>
      </c>
      <c r="G15" s="25">
        <v>0.42326388888888888</v>
      </c>
      <c r="H15" s="25">
        <v>0.57997685185185188</v>
      </c>
      <c r="I15" s="26">
        <f t="shared" si="1"/>
        <v>0.156712962962963</v>
      </c>
      <c r="J15" s="25">
        <v>0.58425925925925926</v>
      </c>
      <c r="K15" s="25">
        <v>0.68657407407407411</v>
      </c>
      <c r="L15" s="26">
        <f t="shared" si="2"/>
        <v>0.10231481481481486</v>
      </c>
      <c r="M15" s="26">
        <f t="shared" si="3"/>
        <v>8.1018518518518046E-3</v>
      </c>
      <c r="N15" s="26">
        <f t="shared" si="4"/>
        <v>0.43657407407407411</v>
      </c>
    </row>
    <row r="16" spans="1:14" ht="17.25" customHeight="1" x14ac:dyDescent="0.3">
      <c r="A16" s="20">
        <v>7</v>
      </c>
      <c r="B16" s="17" t="s">
        <v>17</v>
      </c>
      <c r="C16" s="17" t="s">
        <v>68</v>
      </c>
      <c r="D16" s="22">
        <v>0.25</v>
      </c>
      <c r="E16" s="23">
        <v>0.39432870370370371</v>
      </c>
      <c r="F16" s="26">
        <f t="shared" si="0"/>
        <v>0.14432870370370371</v>
      </c>
      <c r="G16" s="25">
        <v>0.39664351851851853</v>
      </c>
      <c r="H16" s="25">
        <v>0.55659722222222219</v>
      </c>
      <c r="I16" s="26">
        <f t="shared" si="1"/>
        <v>0.15995370370370365</v>
      </c>
      <c r="J16" s="25">
        <v>0.55983796296296295</v>
      </c>
      <c r="K16" s="25">
        <v>0.69218749999999996</v>
      </c>
      <c r="L16" s="26">
        <f t="shared" si="2"/>
        <v>0.132349537037037</v>
      </c>
      <c r="M16" s="26">
        <f t="shared" si="3"/>
        <v>5.5555555555555913E-3</v>
      </c>
      <c r="N16" s="26">
        <f t="shared" si="4"/>
        <v>0.44218749999999996</v>
      </c>
    </row>
    <row r="17" spans="1:14" ht="17.25" customHeight="1" x14ac:dyDescent="0.3">
      <c r="A17" s="20">
        <v>8</v>
      </c>
      <c r="B17" s="31" t="s">
        <v>32</v>
      </c>
      <c r="C17" s="31" t="s">
        <v>68</v>
      </c>
      <c r="D17" s="22">
        <v>0.25</v>
      </c>
      <c r="E17" s="25">
        <v>0.3991898148148148</v>
      </c>
      <c r="F17" s="26">
        <f t="shared" si="0"/>
        <v>0.1491898148148148</v>
      </c>
      <c r="G17" s="25">
        <v>0.40196759259259257</v>
      </c>
      <c r="H17" s="25">
        <v>0.56354166666666672</v>
      </c>
      <c r="I17" s="26">
        <f t="shared" si="1"/>
        <v>0.16157407407407415</v>
      </c>
      <c r="J17" s="25">
        <v>0.56805555555555554</v>
      </c>
      <c r="K17" s="25">
        <v>0.70439814814814816</v>
      </c>
      <c r="L17" s="26">
        <f t="shared" si="2"/>
        <v>0.13634259259259263</v>
      </c>
      <c r="M17" s="26">
        <f t="shared" si="3"/>
        <v>7.2916666666665853E-3</v>
      </c>
      <c r="N17" s="26">
        <f t="shared" si="4"/>
        <v>0.45439814814814816</v>
      </c>
    </row>
    <row r="18" spans="1:14" ht="17.25" customHeight="1" x14ac:dyDescent="0.3">
      <c r="A18" s="20">
        <v>9</v>
      </c>
      <c r="B18" s="31" t="s">
        <v>52</v>
      </c>
      <c r="C18" s="31" t="s">
        <v>132</v>
      </c>
      <c r="D18" s="22">
        <v>0.25</v>
      </c>
      <c r="E18" s="25">
        <v>0.40057870370370369</v>
      </c>
      <c r="F18" s="26">
        <f t="shared" si="0"/>
        <v>0.15057870370370369</v>
      </c>
      <c r="G18" s="25">
        <v>0.40196759259259257</v>
      </c>
      <c r="H18" s="25">
        <v>0.57314814814814818</v>
      </c>
      <c r="I18" s="26">
        <f t="shared" si="1"/>
        <v>0.17118055555555561</v>
      </c>
      <c r="J18" s="25">
        <v>0.57673611111111112</v>
      </c>
      <c r="K18" s="25">
        <v>0.71565972222222218</v>
      </c>
      <c r="L18" s="26">
        <f t="shared" si="2"/>
        <v>0.13892361111111107</v>
      </c>
      <c r="M18" s="26">
        <f t="shared" si="3"/>
        <v>4.9768518518518157E-3</v>
      </c>
      <c r="N18" s="26">
        <f t="shared" si="4"/>
        <v>0.46565972222222218</v>
      </c>
    </row>
    <row r="19" spans="1:14" ht="17.25" customHeight="1" x14ac:dyDescent="0.3">
      <c r="A19" s="20">
        <v>10</v>
      </c>
      <c r="B19" s="31" t="s">
        <v>56</v>
      </c>
      <c r="C19" s="31" t="s">
        <v>253</v>
      </c>
      <c r="D19" s="22">
        <v>0.25</v>
      </c>
      <c r="E19" s="25">
        <v>0.40983796296296299</v>
      </c>
      <c r="F19" s="26">
        <f t="shared" si="0"/>
        <v>0.15983796296296299</v>
      </c>
      <c r="G19" s="25">
        <v>0.41215277777777776</v>
      </c>
      <c r="H19" s="25">
        <v>0.59398148148148144</v>
      </c>
      <c r="I19" s="26">
        <f t="shared" si="1"/>
        <v>0.18182870370370369</v>
      </c>
      <c r="J19" s="25">
        <v>0.59710648148148149</v>
      </c>
      <c r="K19" s="25">
        <v>0.74747685185185186</v>
      </c>
      <c r="L19" s="26">
        <f t="shared" si="2"/>
        <v>0.15037037037037038</v>
      </c>
      <c r="M19" s="26">
        <f t="shared" si="3"/>
        <v>5.439814814814814E-3</v>
      </c>
      <c r="N19" s="26">
        <f t="shared" si="4"/>
        <v>0.49747685185185186</v>
      </c>
    </row>
    <row r="20" spans="1:14" ht="17.25" customHeight="1" x14ac:dyDescent="0.3">
      <c r="A20" s="20"/>
      <c r="B20" s="21"/>
      <c r="C20" s="21"/>
      <c r="D20" s="22"/>
      <c r="E20" s="38"/>
      <c r="F20" s="39"/>
      <c r="G20" s="40"/>
      <c r="H20" s="40"/>
      <c r="I20" s="39"/>
      <c r="J20" s="40"/>
      <c r="K20" s="40"/>
      <c r="L20" s="39"/>
      <c r="M20" s="39"/>
      <c r="N20" s="41"/>
    </row>
    <row r="21" spans="1:14" ht="17.25" customHeight="1" x14ac:dyDescent="0.25">
      <c r="A21" s="31" t="s">
        <v>194</v>
      </c>
      <c r="B21" s="27"/>
      <c r="C21" s="27"/>
      <c r="D21" s="22"/>
      <c r="E21" s="28"/>
      <c r="F21" s="19"/>
      <c r="G21" s="29"/>
      <c r="H21" s="29"/>
      <c r="I21" s="19"/>
      <c r="J21" s="29"/>
      <c r="K21" s="29"/>
      <c r="L21" s="19"/>
      <c r="M21" s="19"/>
      <c r="N21" s="30"/>
    </row>
    <row r="22" spans="1:14" ht="17.25" customHeight="1" x14ac:dyDescent="0.3">
      <c r="A22" s="20">
        <v>1</v>
      </c>
      <c r="B22" s="31" t="s">
        <v>255</v>
      </c>
      <c r="C22" s="31" t="s">
        <v>256</v>
      </c>
      <c r="D22" s="22">
        <v>0.25</v>
      </c>
      <c r="E22" s="23">
        <v>0.41782407407407407</v>
      </c>
      <c r="F22" s="24">
        <f t="shared" ref="F22" si="5">E22-D22</f>
        <v>0.16782407407407407</v>
      </c>
      <c r="G22" s="25">
        <v>0.42314814814814816</v>
      </c>
      <c r="H22" s="25">
        <v>0.60682870370370368</v>
      </c>
      <c r="I22" s="77">
        <f t="shared" ref="I22" si="6">H22-G22</f>
        <v>0.18368055555555551</v>
      </c>
      <c r="J22" s="25">
        <v>0.61111111111111116</v>
      </c>
      <c r="K22" s="25">
        <v>0.74822916666666661</v>
      </c>
      <c r="L22" s="77">
        <f t="shared" ref="L22" si="7">K22-J22</f>
        <v>0.13711805555555545</v>
      </c>
      <c r="M22" s="77">
        <f t="shared" ref="M22" si="8">(G22-E22)+(J22-H22)</f>
        <v>9.6064814814815769E-3</v>
      </c>
      <c r="N22" s="77">
        <f t="shared" ref="N22" si="9">K22-D22</f>
        <v>0.49822916666666661</v>
      </c>
    </row>
  </sheetData>
  <pageMargins left="0.7" right="0.7" top="0.75" bottom="0.75" header="0" footer="0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23.85546875" customWidth="1"/>
    <col min="4" max="4" width="7.42578125" hidden="1" customWidth="1"/>
    <col min="5" max="14" width="12.28515625" customWidth="1"/>
    <col min="15" max="15" width="20.5703125" customWidth="1"/>
    <col min="16" max="26" width="8.85546875" customWidth="1"/>
  </cols>
  <sheetData>
    <row r="1" spans="1:14" ht="17.25" customHeight="1" x14ac:dyDescent="0.35">
      <c r="A1" s="9" t="s">
        <v>116</v>
      </c>
      <c r="B1" s="7"/>
      <c r="C1" s="7"/>
      <c r="D1" s="10"/>
      <c r="E1" s="11"/>
      <c r="F1" s="12"/>
      <c r="G1" s="11"/>
      <c r="H1" s="11"/>
      <c r="I1" s="12"/>
      <c r="J1" s="11"/>
      <c r="K1" s="11"/>
      <c r="L1" s="13"/>
      <c r="M1" s="13"/>
      <c r="N1" s="14"/>
    </row>
    <row r="2" spans="1:14" ht="17.25" customHeight="1" x14ac:dyDescent="0.3">
      <c r="B2" s="7"/>
      <c r="C2" s="7"/>
      <c r="D2" s="10"/>
      <c r="E2" s="11"/>
      <c r="F2" s="12"/>
      <c r="G2" s="11"/>
      <c r="H2" s="11"/>
      <c r="I2" s="12"/>
      <c r="J2" s="11"/>
      <c r="K2" s="11"/>
      <c r="L2" s="13"/>
      <c r="M2" s="13"/>
      <c r="N2" s="14"/>
    </row>
    <row r="3" spans="1:14" ht="17.25" customHeight="1" x14ac:dyDescent="0.25">
      <c r="A3" s="15" t="s">
        <v>115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7.25" customHeight="1" x14ac:dyDescent="0.25">
      <c r="A4" s="17" t="s">
        <v>117</v>
      </c>
      <c r="B4" s="17" t="s">
        <v>0</v>
      </c>
      <c r="C4" s="17" t="s">
        <v>118</v>
      </c>
      <c r="D4" s="17" t="s">
        <v>119</v>
      </c>
      <c r="E4" s="18" t="s">
        <v>120</v>
      </c>
      <c r="F4" s="19" t="s">
        <v>121</v>
      </c>
      <c r="G4" s="18" t="s">
        <v>122</v>
      </c>
      <c r="H4" s="18" t="s">
        <v>123</v>
      </c>
      <c r="I4" s="19" t="s">
        <v>124</v>
      </c>
      <c r="J4" s="18" t="s">
        <v>125</v>
      </c>
      <c r="K4" s="18" t="s">
        <v>126</v>
      </c>
      <c r="L4" s="19" t="s">
        <v>127</v>
      </c>
      <c r="M4" s="19" t="s">
        <v>128</v>
      </c>
      <c r="N4" s="19" t="s">
        <v>129</v>
      </c>
    </row>
    <row r="5" spans="1:14" ht="17.25" customHeight="1" x14ac:dyDescent="0.3">
      <c r="A5" s="20">
        <v>1</v>
      </c>
      <c r="B5" s="21" t="s">
        <v>58</v>
      </c>
      <c r="C5" s="21" t="s">
        <v>50</v>
      </c>
      <c r="D5" s="22">
        <f>TIME(6,0,0)</f>
        <v>0.25</v>
      </c>
      <c r="E5" s="23">
        <v>0.44930555555555557</v>
      </c>
      <c r="F5" s="24">
        <f>E5-D5</f>
        <v>0.19930555555555557</v>
      </c>
      <c r="G5" s="25">
        <v>0.45856481481481481</v>
      </c>
      <c r="H5" s="25">
        <v>0.67077546296296298</v>
      </c>
      <c r="I5" s="24">
        <f>H5-G5</f>
        <v>0.21221064814814816</v>
      </c>
      <c r="J5" s="25">
        <v>0.67787037037037035</v>
      </c>
      <c r="K5" s="25">
        <v>0.8383680555555556</v>
      </c>
      <c r="L5" s="24">
        <f>K5-J5</f>
        <v>0.16049768518518526</v>
      </c>
      <c r="M5" s="26">
        <f>(G5-E5)+(J5-H5)</f>
        <v>1.6354166666666614E-2</v>
      </c>
      <c r="N5" s="24">
        <f>K5-D5</f>
        <v>0.5883680555555556</v>
      </c>
    </row>
    <row r="6" spans="1:14" ht="17.25" customHeight="1" x14ac:dyDescent="0.25">
      <c r="A6" s="27"/>
      <c r="B6" s="17"/>
      <c r="C6" s="17"/>
      <c r="D6" s="22"/>
      <c r="E6" s="28"/>
      <c r="F6" s="19"/>
      <c r="G6" s="29"/>
      <c r="H6" s="29"/>
      <c r="I6" s="19"/>
      <c r="J6" s="29"/>
      <c r="K6" s="29"/>
      <c r="L6" s="19"/>
      <c r="M6" s="19"/>
      <c r="N6" s="30"/>
    </row>
    <row r="7" spans="1:14" ht="17.25" customHeight="1" x14ac:dyDescent="0.25">
      <c r="A7" s="31" t="s">
        <v>130</v>
      </c>
      <c r="B7" s="27"/>
      <c r="C7" s="27"/>
      <c r="D7" s="22"/>
      <c r="E7" s="28"/>
      <c r="F7" s="19"/>
      <c r="G7" s="29"/>
      <c r="H7" s="29"/>
      <c r="I7" s="19"/>
      <c r="J7" s="29"/>
      <c r="K7" s="29"/>
      <c r="L7" s="19"/>
      <c r="M7" s="19"/>
      <c r="N7" s="30"/>
    </row>
    <row r="8" spans="1:14" ht="17.25" customHeight="1" x14ac:dyDescent="0.25">
      <c r="A8" s="17" t="s">
        <v>117</v>
      </c>
      <c r="B8" s="17" t="s">
        <v>0</v>
      </c>
      <c r="C8" s="17" t="s">
        <v>118</v>
      </c>
      <c r="D8" s="17" t="s">
        <v>119</v>
      </c>
      <c r="E8" s="18" t="s">
        <v>120</v>
      </c>
      <c r="F8" s="19" t="s">
        <v>121</v>
      </c>
      <c r="G8" s="18" t="s">
        <v>122</v>
      </c>
      <c r="H8" s="18" t="s">
        <v>123</v>
      </c>
      <c r="I8" s="19" t="s">
        <v>124</v>
      </c>
      <c r="J8" s="18" t="s">
        <v>125</v>
      </c>
      <c r="K8" s="18" t="s">
        <v>126</v>
      </c>
      <c r="L8" s="19" t="s">
        <v>127</v>
      </c>
      <c r="M8" s="19" t="s">
        <v>128</v>
      </c>
      <c r="N8" s="19" t="s">
        <v>129</v>
      </c>
    </row>
    <row r="9" spans="1:14" ht="17.25" customHeight="1" x14ac:dyDescent="0.3">
      <c r="A9" s="20">
        <v>1</v>
      </c>
      <c r="B9" s="17" t="s">
        <v>15</v>
      </c>
      <c r="C9" s="17" t="s">
        <v>68</v>
      </c>
      <c r="D9" s="22">
        <f t="shared" ref="D9:D20" si="0">TIME(6,0,0)</f>
        <v>0.25</v>
      </c>
      <c r="E9" s="23">
        <v>0.38394675925925925</v>
      </c>
      <c r="F9" s="26">
        <f t="shared" ref="F9:F20" si="1">E9-D9</f>
        <v>0.13394675925925925</v>
      </c>
      <c r="G9" s="25">
        <v>0.38557870370370373</v>
      </c>
      <c r="H9" s="25">
        <v>0.5384606481481482</v>
      </c>
      <c r="I9" s="24">
        <f t="shared" ref="I9:I19" si="2">H9-G9</f>
        <v>0.15288194444444447</v>
      </c>
      <c r="J9" s="25">
        <v>0.54037037037037039</v>
      </c>
      <c r="K9" s="25">
        <v>0.65306712962962965</v>
      </c>
      <c r="L9" s="24">
        <f t="shared" ref="L9:L16" si="3">K9-J9</f>
        <v>0.11269675925925926</v>
      </c>
      <c r="M9" s="26">
        <f t="shared" ref="M9:M16" si="4">(G9-E9)+(J9-H9)</f>
        <v>3.5416666666666652E-3</v>
      </c>
      <c r="N9" s="24">
        <f t="shared" ref="N9:N16" si="5">K9-D9</f>
        <v>0.40306712962962965</v>
      </c>
    </row>
    <row r="10" spans="1:14" ht="17.25" customHeight="1" x14ac:dyDescent="0.3">
      <c r="A10" s="20">
        <v>2</v>
      </c>
      <c r="B10" s="31" t="s">
        <v>27</v>
      </c>
      <c r="C10" s="31" t="s">
        <v>28</v>
      </c>
      <c r="D10" s="22">
        <f t="shared" si="0"/>
        <v>0.25</v>
      </c>
      <c r="E10" s="23">
        <v>0.37881944444444443</v>
      </c>
      <c r="F10" s="24">
        <f t="shared" si="1"/>
        <v>0.12881944444444443</v>
      </c>
      <c r="G10" s="25">
        <v>0.37951388888888887</v>
      </c>
      <c r="H10" s="25">
        <v>0.5392824074074074</v>
      </c>
      <c r="I10" s="26">
        <f t="shared" si="2"/>
        <v>0.15976851851851853</v>
      </c>
      <c r="J10" s="25">
        <v>0.5406481481481481</v>
      </c>
      <c r="K10" s="25">
        <v>0.66047453703703707</v>
      </c>
      <c r="L10" s="26">
        <f t="shared" si="3"/>
        <v>0.11982638888888897</v>
      </c>
      <c r="M10" s="26">
        <f t="shared" si="4"/>
        <v>2.0601851851851372E-3</v>
      </c>
      <c r="N10" s="26">
        <f t="shared" si="5"/>
        <v>0.41047453703703707</v>
      </c>
    </row>
    <row r="11" spans="1:14" ht="17.25" customHeight="1" x14ac:dyDescent="0.3">
      <c r="A11" s="20">
        <v>3</v>
      </c>
      <c r="B11" s="31" t="s">
        <v>32</v>
      </c>
      <c r="C11" s="17" t="s">
        <v>68</v>
      </c>
      <c r="D11" s="22">
        <f t="shared" si="0"/>
        <v>0.25</v>
      </c>
      <c r="E11" s="23">
        <v>0.3918402777777778</v>
      </c>
      <c r="F11" s="26">
        <f t="shared" si="1"/>
        <v>0.1418402777777778</v>
      </c>
      <c r="G11" s="25">
        <v>0.39334490740740741</v>
      </c>
      <c r="H11" s="25">
        <v>0.55526620370370372</v>
      </c>
      <c r="I11" s="26">
        <f t="shared" si="2"/>
        <v>0.16192129629629631</v>
      </c>
      <c r="J11" s="25">
        <v>0.55792824074074077</v>
      </c>
      <c r="K11" s="25">
        <v>0.69114583333333335</v>
      </c>
      <c r="L11" s="26">
        <f t="shared" si="3"/>
        <v>0.13321759259259258</v>
      </c>
      <c r="M11" s="26">
        <f t="shared" si="4"/>
        <v>4.1666666666666519E-3</v>
      </c>
      <c r="N11" s="26">
        <f t="shared" si="5"/>
        <v>0.44114583333333335</v>
      </c>
    </row>
    <row r="12" spans="1:14" ht="17.25" customHeight="1" x14ac:dyDescent="0.3">
      <c r="A12" s="20">
        <v>4</v>
      </c>
      <c r="B12" s="17" t="s">
        <v>25</v>
      </c>
      <c r="C12" s="17" t="s">
        <v>131</v>
      </c>
      <c r="D12" s="22">
        <f t="shared" si="0"/>
        <v>0.25</v>
      </c>
      <c r="E12" s="23">
        <v>0.40104166666666669</v>
      </c>
      <c r="F12" s="26">
        <f t="shared" si="1"/>
        <v>0.15104166666666669</v>
      </c>
      <c r="G12" s="25">
        <v>0.40248842592592593</v>
      </c>
      <c r="H12" s="25">
        <v>0.56589120370370372</v>
      </c>
      <c r="I12" s="26">
        <f t="shared" si="2"/>
        <v>0.16340277777777779</v>
      </c>
      <c r="J12" s="25">
        <v>0.56895833333333334</v>
      </c>
      <c r="K12" s="25">
        <v>0.71655092592592595</v>
      </c>
      <c r="L12" s="26">
        <f t="shared" si="3"/>
        <v>0.14759259259259261</v>
      </c>
      <c r="M12" s="26">
        <f t="shared" si="4"/>
        <v>4.5138888888888729E-3</v>
      </c>
      <c r="N12" s="26">
        <f t="shared" si="5"/>
        <v>0.46655092592592595</v>
      </c>
    </row>
    <row r="13" spans="1:14" ht="17.25" customHeight="1" x14ac:dyDescent="0.3">
      <c r="A13" s="20">
        <v>5</v>
      </c>
      <c r="B13" s="17" t="s">
        <v>17</v>
      </c>
      <c r="C13" s="17" t="s">
        <v>68</v>
      </c>
      <c r="D13" s="22">
        <f t="shared" si="0"/>
        <v>0.25</v>
      </c>
      <c r="E13" s="23">
        <v>0.40642361111111114</v>
      </c>
      <c r="F13" s="26">
        <f t="shared" si="1"/>
        <v>0.15642361111111114</v>
      </c>
      <c r="G13" s="25">
        <v>0.40902777777777777</v>
      </c>
      <c r="H13" s="25">
        <v>0.57190972222222225</v>
      </c>
      <c r="I13" s="26">
        <f t="shared" si="2"/>
        <v>0.16288194444444448</v>
      </c>
      <c r="J13" s="25">
        <v>0.57627314814814812</v>
      </c>
      <c r="K13" s="25">
        <v>0.71697916666666661</v>
      </c>
      <c r="L13" s="26">
        <f t="shared" si="3"/>
        <v>0.14070601851851849</v>
      </c>
      <c r="M13" s="26">
        <f t="shared" si="4"/>
        <v>6.9675925925924975E-3</v>
      </c>
      <c r="N13" s="26">
        <f t="shared" si="5"/>
        <v>0.46697916666666661</v>
      </c>
    </row>
    <row r="14" spans="1:14" ht="17.25" customHeight="1" x14ac:dyDescent="0.3">
      <c r="A14" s="20">
        <v>5</v>
      </c>
      <c r="B14" s="17" t="s">
        <v>52</v>
      </c>
      <c r="C14" s="31" t="s">
        <v>132</v>
      </c>
      <c r="D14" s="22">
        <f t="shared" si="0"/>
        <v>0.25</v>
      </c>
      <c r="E14" s="23">
        <v>0.39513888888888887</v>
      </c>
      <c r="F14" s="26">
        <f t="shared" si="1"/>
        <v>0.14513888888888887</v>
      </c>
      <c r="G14" s="25">
        <v>0.39780092592592592</v>
      </c>
      <c r="H14" s="25">
        <v>0.56961805555555556</v>
      </c>
      <c r="I14" s="26">
        <f t="shared" si="2"/>
        <v>0.17181712962962964</v>
      </c>
      <c r="J14" s="25">
        <v>0.57442129629629635</v>
      </c>
      <c r="K14" s="25">
        <v>0.71697916666666661</v>
      </c>
      <c r="L14" s="26">
        <f t="shared" si="3"/>
        <v>0.14255787037037027</v>
      </c>
      <c r="M14" s="26">
        <f t="shared" si="4"/>
        <v>7.4652777777778345E-3</v>
      </c>
      <c r="N14" s="26">
        <f t="shared" si="5"/>
        <v>0.46697916666666661</v>
      </c>
    </row>
    <row r="15" spans="1:14" ht="17.25" hidden="1" customHeight="1" x14ac:dyDescent="0.3">
      <c r="A15" s="20">
        <v>7</v>
      </c>
      <c r="B15" s="31" t="s">
        <v>11</v>
      </c>
      <c r="C15" s="17" t="s">
        <v>68</v>
      </c>
      <c r="D15" s="22">
        <f t="shared" si="0"/>
        <v>0.25</v>
      </c>
      <c r="E15" s="23"/>
      <c r="F15" s="26">
        <f t="shared" si="1"/>
        <v>-0.25</v>
      </c>
      <c r="G15" s="25"/>
      <c r="H15" s="25"/>
      <c r="I15" s="26">
        <f t="shared" si="2"/>
        <v>0</v>
      </c>
      <c r="J15" s="25"/>
      <c r="K15" s="25"/>
      <c r="L15" s="26">
        <f t="shared" si="3"/>
        <v>0</v>
      </c>
      <c r="M15" s="26">
        <f t="shared" si="4"/>
        <v>0</v>
      </c>
      <c r="N15" s="26">
        <f t="shared" si="5"/>
        <v>-0.25</v>
      </c>
    </row>
    <row r="16" spans="1:14" ht="17.25" customHeight="1" x14ac:dyDescent="0.3">
      <c r="A16" s="20">
        <v>6</v>
      </c>
      <c r="B16" s="17" t="s">
        <v>56</v>
      </c>
      <c r="C16" s="17" t="s">
        <v>133</v>
      </c>
      <c r="D16" s="22">
        <f t="shared" si="0"/>
        <v>0.25</v>
      </c>
      <c r="E16" s="23">
        <v>0.41371527777777778</v>
      </c>
      <c r="F16" s="26">
        <f t="shared" si="1"/>
        <v>0.16371527777777778</v>
      </c>
      <c r="G16" s="25">
        <v>0.41759259259259257</v>
      </c>
      <c r="H16" s="25">
        <v>0.6518518518518519</v>
      </c>
      <c r="I16" s="26">
        <f t="shared" si="2"/>
        <v>0.23425925925925933</v>
      </c>
      <c r="J16" s="25">
        <v>0.66122685185185182</v>
      </c>
      <c r="K16" s="25">
        <v>0.828587962962963</v>
      </c>
      <c r="L16" s="26">
        <f t="shared" si="3"/>
        <v>0.16736111111111118</v>
      </c>
      <c r="M16" s="26">
        <f t="shared" si="4"/>
        <v>1.3252314814814703E-2</v>
      </c>
      <c r="N16" s="26">
        <f t="shared" si="5"/>
        <v>0.578587962962963</v>
      </c>
    </row>
    <row r="17" spans="1:14" ht="17.25" customHeight="1" x14ac:dyDescent="0.3">
      <c r="A17" s="20" t="s">
        <v>134</v>
      </c>
      <c r="B17" s="31" t="s">
        <v>5</v>
      </c>
      <c r="C17" s="31" t="s">
        <v>135</v>
      </c>
      <c r="D17" s="22">
        <f t="shared" si="0"/>
        <v>0.25</v>
      </c>
      <c r="E17" s="25">
        <v>0.39114583333333336</v>
      </c>
      <c r="F17" s="26">
        <f t="shared" si="1"/>
        <v>0.14114583333333336</v>
      </c>
      <c r="G17" s="25">
        <v>0.39293981481481483</v>
      </c>
      <c r="H17" s="25">
        <v>0.55303240740740744</v>
      </c>
      <c r="I17" s="26">
        <f t="shared" si="2"/>
        <v>0.16009259259259262</v>
      </c>
      <c r="J17" s="25"/>
      <c r="K17" s="25"/>
      <c r="L17" s="26"/>
      <c r="M17" s="26"/>
      <c r="N17" s="32" t="s">
        <v>134</v>
      </c>
    </row>
    <row r="18" spans="1:14" ht="17.25" hidden="1" customHeight="1" x14ac:dyDescent="0.3">
      <c r="A18" s="20">
        <v>10</v>
      </c>
      <c r="B18" s="17" t="s">
        <v>95</v>
      </c>
      <c r="C18" s="17" t="s">
        <v>96</v>
      </c>
      <c r="D18" s="22">
        <f t="shared" si="0"/>
        <v>0.25</v>
      </c>
      <c r="E18" s="23"/>
      <c r="F18" s="26">
        <f t="shared" si="1"/>
        <v>-0.25</v>
      </c>
      <c r="G18" s="25"/>
      <c r="H18" s="25"/>
      <c r="I18" s="26">
        <f t="shared" si="2"/>
        <v>0</v>
      </c>
      <c r="J18" s="25"/>
      <c r="K18" s="25"/>
      <c r="L18" s="26"/>
      <c r="M18" s="26"/>
      <c r="N18" s="26">
        <f t="shared" ref="N18:N19" si="6">K18-D18</f>
        <v>-0.25</v>
      </c>
    </row>
    <row r="19" spans="1:14" ht="17.25" hidden="1" customHeight="1" x14ac:dyDescent="0.3">
      <c r="A19" s="20">
        <v>11</v>
      </c>
      <c r="B19" s="17" t="s">
        <v>92</v>
      </c>
      <c r="C19" s="17" t="s">
        <v>93</v>
      </c>
      <c r="D19" s="22">
        <f t="shared" si="0"/>
        <v>0.25</v>
      </c>
      <c r="E19" s="23"/>
      <c r="F19" s="26">
        <f t="shared" si="1"/>
        <v>-0.25</v>
      </c>
      <c r="G19" s="25"/>
      <c r="H19" s="25"/>
      <c r="I19" s="26">
        <f t="shared" si="2"/>
        <v>0</v>
      </c>
      <c r="J19" s="25"/>
      <c r="K19" s="25"/>
      <c r="L19" s="26"/>
      <c r="M19" s="26"/>
      <c r="N19" s="26">
        <f t="shared" si="6"/>
        <v>-0.25</v>
      </c>
    </row>
    <row r="20" spans="1:14" ht="17.25" customHeight="1" x14ac:dyDescent="0.3">
      <c r="A20" s="20" t="s">
        <v>134</v>
      </c>
      <c r="B20" s="31" t="s">
        <v>136</v>
      </c>
      <c r="C20" s="31" t="s">
        <v>45</v>
      </c>
      <c r="D20" s="22">
        <f t="shared" si="0"/>
        <v>0.25</v>
      </c>
      <c r="E20" s="25">
        <v>0.39282407407407405</v>
      </c>
      <c r="F20" s="26">
        <f t="shared" si="1"/>
        <v>0.14282407407407405</v>
      </c>
      <c r="G20" s="25">
        <v>0.39780092592592592</v>
      </c>
      <c r="H20" s="33"/>
      <c r="I20" s="26"/>
      <c r="J20" s="25"/>
      <c r="K20" s="25"/>
      <c r="L20" s="26"/>
      <c r="M20" s="26"/>
      <c r="N20" s="32" t="s">
        <v>134</v>
      </c>
    </row>
    <row r="21" spans="1:14" ht="17.25" customHeight="1" x14ac:dyDescent="0.25">
      <c r="A21" s="34"/>
      <c r="B21" s="34"/>
      <c r="C21" s="34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7.25" customHeight="1" x14ac:dyDescent="0.25">
      <c r="A22" s="31" t="s">
        <v>137</v>
      </c>
      <c r="B22" s="27"/>
      <c r="C22" s="27"/>
      <c r="D22" s="22"/>
      <c r="E22" s="36"/>
      <c r="F22" s="19"/>
      <c r="G22" s="37"/>
      <c r="H22" s="37"/>
      <c r="I22" s="19"/>
      <c r="J22" s="37"/>
      <c r="K22" s="37"/>
      <c r="L22" s="19"/>
      <c r="M22" s="19"/>
      <c r="N22" s="30"/>
    </row>
    <row r="23" spans="1:14" ht="17.25" customHeight="1" x14ac:dyDescent="0.25">
      <c r="A23" s="17" t="s">
        <v>117</v>
      </c>
      <c r="B23" s="17" t="s">
        <v>0</v>
      </c>
      <c r="C23" s="17" t="s">
        <v>118</v>
      </c>
      <c r="D23" s="17" t="s">
        <v>119</v>
      </c>
      <c r="E23" s="18" t="s">
        <v>120</v>
      </c>
      <c r="F23" s="19" t="s">
        <v>121</v>
      </c>
      <c r="G23" s="18" t="s">
        <v>122</v>
      </c>
      <c r="H23" s="18" t="s">
        <v>123</v>
      </c>
      <c r="I23" s="19" t="s">
        <v>124</v>
      </c>
      <c r="J23" s="18" t="s">
        <v>125</v>
      </c>
      <c r="K23" s="18" t="s">
        <v>126</v>
      </c>
      <c r="L23" s="19" t="s">
        <v>127</v>
      </c>
      <c r="M23" s="19" t="s">
        <v>128</v>
      </c>
      <c r="N23" s="19" t="s">
        <v>129</v>
      </c>
    </row>
    <row r="24" spans="1:14" ht="17.25" customHeight="1" x14ac:dyDescent="0.3">
      <c r="A24" s="20">
        <v>1</v>
      </c>
      <c r="B24" s="21"/>
      <c r="C24" s="21"/>
      <c r="D24" s="22">
        <f>TIME(6,0,0)</f>
        <v>0.25</v>
      </c>
      <c r="E24" s="38"/>
      <c r="F24" s="39">
        <f>E24-D24</f>
        <v>-0.25</v>
      </c>
      <c r="G24" s="40"/>
      <c r="H24" s="40"/>
      <c r="I24" s="39">
        <f>H24-G24</f>
        <v>0</v>
      </c>
      <c r="J24" s="40"/>
      <c r="K24" s="40"/>
      <c r="L24" s="39">
        <f>K24-J24</f>
        <v>0</v>
      </c>
      <c r="M24" s="39">
        <f>(G24-E24)+(J24-H24)</f>
        <v>0</v>
      </c>
      <c r="N24" s="41">
        <f>K24-D24</f>
        <v>-0.25</v>
      </c>
    </row>
  </sheetData>
  <pageMargins left="0.7" right="0.7" top="0.75" bottom="0.75" header="0" footer="0"/>
  <pageSetup paperSize="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31.140625" customWidth="1"/>
    <col min="3" max="3" width="28.42578125" customWidth="1"/>
    <col min="4" max="4" width="7.42578125" hidden="1" customWidth="1"/>
    <col min="5" max="14" width="12.28515625" customWidth="1"/>
    <col min="15" max="15" width="20.5703125" customWidth="1"/>
    <col min="16" max="26" width="8.85546875" customWidth="1"/>
  </cols>
  <sheetData>
    <row r="1" spans="1:14" ht="17.25" customHeight="1" x14ac:dyDescent="0.35">
      <c r="A1" s="42" t="s">
        <v>138</v>
      </c>
      <c r="B1" s="7"/>
      <c r="C1" s="7"/>
      <c r="D1" s="10"/>
      <c r="E1" s="11"/>
      <c r="F1" s="12"/>
      <c r="G1" s="11"/>
      <c r="H1" s="11"/>
      <c r="I1" s="12"/>
      <c r="J1" s="11"/>
      <c r="K1" s="11"/>
      <c r="L1" s="13"/>
      <c r="M1" s="13"/>
      <c r="N1" s="14"/>
    </row>
    <row r="2" spans="1:14" ht="17.25" customHeight="1" x14ac:dyDescent="0.3">
      <c r="B2" s="7"/>
      <c r="C2" s="7"/>
      <c r="D2" s="10"/>
      <c r="E2" s="11"/>
      <c r="F2" s="12"/>
      <c r="G2" s="11"/>
      <c r="H2" s="11"/>
      <c r="I2" s="12"/>
      <c r="J2" s="11"/>
      <c r="K2" s="11"/>
      <c r="L2" s="13"/>
      <c r="M2" s="13"/>
      <c r="N2" s="14"/>
    </row>
    <row r="3" spans="1:14" ht="17.25" customHeight="1" x14ac:dyDescent="0.25">
      <c r="A3" s="15" t="s">
        <v>115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7.25" customHeight="1" x14ac:dyDescent="0.25">
      <c r="A4" s="17" t="s">
        <v>117</v>
      </c>
      <c r="B4" s="17" t="s">
        <v>0</v>
      </c>
      <c r="C4" s="17" t="s">
        <v>118</v>
      </c>
      <c r="D4" s="17" t="s">
        <v>119</v>
      </c>
      <c r="E4" s="18" t="s">
        <v>120</v>
      </c>
      <c r="F4" s="19" t="s">
        <v>121</v>
      </c>
      <c r="G4" s="18" t="s">
        <v>122</v>
      </c>
      <c r="H4" s="18" t="s">
        <v>123</v>
      </c>
      <c r="I4" s="19" t="s">
        <v>124</v>
      </c>
      <c r="J4" s="18" t="s">
        <v>125</v>
      </c>
      <c r="K4" s="18" t="s">
        <v>126</v>
      </c>
      <c r="L4" s="19" t="s">
        <v>127</v>
      </c>
      <c r="M4" s="19" t="s">
        <v>128</v>
      </c>
      <c r="N4" s="19" t="s">
        <v>129</v>
      </c>
    </row>
    <row r="5" spans="1:14" ht="17.25" customHeight="1" x14ac:dyDescent="0.25">
      <c r="A5" s="27"/>
      <c r="B5" s="17"/>
      <c r="C5" s="17"/>
      <c r="D5" s="22"/>
      <c r="E5" s="36"/>
      <c r="F5" s="19"/>
      <c r="G5" s="37"/>
      <c r="H5" s="37"/>
      <c r="I5" s="19"/>
      <c r="J5" s="37"/>
      <c r="K5" s="37"/>
      <c r="L5" s="19"/>
      <c r="M5" s="19"/>
      <c r="N5" s="30"/>
    </row>
    <row r="6" spans="1:14" ht="17.25" customHeight="1" x14ac:dyDescent="0.25">
      <c r="A6" s="27"/>
      <c r="B6" s="17"/>
      <c r="C6" s="17"/>
      <c r="D6" s="22"/>
      <c r="E6" s="36"/>
      <c r="F6" s="19"/>
      <c r="G6" s="37"/>
      <c r="H6" s="37"/>
      <c r="I6" s="19"/>
      <c r="J6" s="37"/>
      <c r="K6" s="37"/>
      <c r="L6" s="19"/>
      <c r="M6" s="19"/>
      <c r="N6" s="30"/>
    </row>
    <row r="7" spans="1:14" ht="17.25" customHeight="1" x14ac:dyDescent="0.25">
      <c r="A7" s="31" t="s">
        <v>130</v>
      </c>
      <c r="B7" s="27"/>
      <c r="C7" s="27"/>
      <c r="D7" s="22"/>
      <c r="E7" s="36"/>
      <c r="F7" s="19"/>
      <c r="G7" s="37"/>
      <c r="H7" s="37"/>
      <c r="I7" s="19"/>
      <c r="J7" s="37"/>
      <c r="K7" s="37"/>
      <c r="L7" s="19"/>
      <c r="M7" s="19"/>
      <c r="N7" s="30"/>
    </row>
    <row r="8" spans="1:14" ht="17.25" customHeight="1" x14ac:dyDescent="0.25">
      <c r="A8" s="17" t="s">
        <v>117</v>
      </c>
      <c r="B8" s="17" t="s">
        <v>0</v>
      </c>
      <c r="C8" s="17" t="s">
        <v>118</v>
      </c>
      <c r="D8" s="17" t="s">
        <v>119</v>
      </c>
      <c r="E8" s="18" t="s">
        <v>120</v>
      </c>
      <c r="F8" s="19" t="s">
        <v>121</v>
      </c>
      <c r="G8" s="18" t="s">
        <v>122</v>
      </c>
      <c r="H8" s="18" t="s">
        <v>123</v>
      </c>
      <c r="I8" s="19" t="s">
        <v>124</v>
      </c>
      <c r="J8" s="18" t="s">
        <v>125</v>
      </c>
      <c r="K8" s="18" t="s">
        <v>126</v>
      </c>
      <c r="L8" s="19" t="s">
        <v>127</v>
      </c>
      <c r="M8" s="19" t="s">
        <v>128</v>
      </c>
      <c r="N8" s="19" t="s">
        <v>129</v>
      </c>
    </row>
    <row r="9" spans="1:14" ht="17.25" customHeight="1" x14ac:dyDescent="0.3">
      <c r="A9" s="43">
        <v>1</v>
      </c>
      <c r="B9" s="17" t="s">
        <v>7</v>
      </c>
      <c r="C9" s="17" t="s">
        <v>68</v>
      </c>
      <c r="D9" s="22">
        <f t="shared" ref="D9:D22" si="0">TIME(6,0,0)</f>
        <v>0.25</v>
      </c>
      <c r="E9" s="38">
        <v>0.3823611111111111</v>
      </c>
      <c r="F9" s="44">
        <f t="shared" ref="F9:F22" si="1">E9-D9</f>
        <v>0.1323611111111111</v>
      </c>
      <c r="G9" s="40">
        <v>0.38393518518518521</v>
      </c>
      <c r="H9" s="40">
        <v>0.51339120370370372</v>
      </c>
      <c r="I9" s="24">
        <f t="shared" ref="I9:I21" si="2">H9-G9</f>
        <v>0.12945601851851851</v>
      </c>
      <c r="J9" s="40">
        <v>0.515162037037037</v>
      </c>
      <c r="K9" s="40">
        <v>0.61296296296296293</v>
      </c>
      <c r="L9" s="24">
        <f t="shared" ref="L9:L21" si="3">K9-J9</f>
        <v>9.780092592592593E-2</v>
      </c>
      <c r="M9" s="44">
        <f t="shared" ref="M9:M21" si="4">(G9-E9)+(J9-H9)</f>
        <v>3.3449074074073937E-3</v>
      </c>
      <c r="N9" s="24">
        <f t="shared" ref="N9:N21" si="5">K9-D9</f>
        <v>0.36296296296296293</v>
      </c>
    </row>
    <row r="10" spans="1:14" ht="17.25" customHeight="1" x14ac:dyDescent="0.3">
      <c r="A10" s="43">
        <v>2</v>
      </c>
      <c r="B10" s="31" t="s">
        <v>5</v>
      </c>
      <c r="C10" s="31" t="s">
        <v>139</v>
      </c>
      <c r="D10" s="22">
        <f t="shared" si="0"/>
        <v>0.25</v>
      </c>
      <c r="E10" s="45">
        <v>0.38092592592592595</v>
      </c>
      <c r="F10" s="24">
        <f t="shared" si="1"/>
        <v>0.13092592592592595</v>
      </c>
      <c r="G10" s="40">
        <v>0.38255787037037037</v>
      </c>
      <c r="H10" s="40">
        <v>0.51611111111111108</v>
      </c>
      <c r="I10" s="44">
        <f t="shared" si="2"/>
        <v>0.13355324074074071</v>
      </c>
      <c r="J10" s="40">
        <v>0.5175925925925926</v>
      </c>
      <c r="K10" s="40">
        <v>0.61780092592592595</v>
      </c>
      <c r="L10" s="44">
        <f t="shared" si="3"/>
        <v>0.10020833333333334</v>
      </c>
      <c r="M10" s="44">
        <f t="shared" si="4"/>
        <v>3.11342592592595E-3</v>
      </c>
      <c r="N10" s="24">
        <f t="shared" si="5"/>
        <v>0.36780092592592595</v>
      </c>
    </row>
    <row r="11" spans="1:14" ht="17.25" customHeight="1" x14ac:dyDescent="0.3">
      <c r="A11" s="43">
        <v>3</v>
      </c>
      <c r="B11" s="17" t="s">
        <v>15</v>
      </c>
      <c r="C11" s="17" t="s">
        <v>68</v>
      </c>
      <c r="D11" s="22">
        <f t="shared" si="0"/>
        <v>0.25</v>
      </c>
      <c r="E11" s="38">
        <v>0.38621527777777775</v>
      </c>
      <c r="F11" s="44">
        <f t="shared" si="1"/>
        <v>0.13621527777777775</v>
      </c>
      <c r="G11" s="40">
        <v>0.38755787037037037</v>
      </c>
      <c r="H11" s="40">
        <v>0.53424768518518517</v>
      </c>
      <c r="I11" s="44">
        <f t="shared" si="2"/>
        <v>0.1466898148148148</v>
      </c>
      <c r="J11" s="40">
        <v>0.53609953703703705</v>
      </c>
      <c r="K11" s="40">
        <v>0.6469907407407407</v>
      </c>
      <c r="L11" s="44">
        <f t="shared" si="3"/>
        <v>0.11089120370370364</v>
      </c>
      <c r="M11" s="44">
        <f t="shared" si="4"/>
        <v>3.1944444444444997E-3</v>
      </c>
      <c r="N11" s="24">
        <f t="shared" si="5"/>
        <v>0.3969907407407407</v>
      </c>
    </row>
    <row r="12" spans="1:14" ht="17.25" customHeight="1" x14ac:dyDescent="0.3">
      <c r="A12" s="43">
        <v>4</v>
      </c>
      <c r="B12" s="17" t="s">
        <v>17</v>
      </c>
      <c r="C12" s="17" t="s">
        <v>68</v>
      </c>
      <c r="D12" s="22">
        <f t="shared" si="0"/>
        <v>0.25</v>
      </c>
      <c r="E12" s="38">
        <v>0.38418981481481479</v>
      </c>
      <c r="F12" s="44">
        <f t="shared" si="1"/>
        <v>0.13418981481481479</v>
      </c>
      <c r="G12" s="40">
        <v>0.38502314814814814</v>
      </c>
      <c r="H12" s="40">
        <v>0.53881944444444441</v>
      </c>
      <c r="I12" s="44">
        <f t="shared" si="2"/>
        <v>0.15379629629629626</v>
      </c>
      <c r="J12" s="40">
        <v>0.54108796296296291</v>
      </c>
      <c r="K12" s="40">
        <v>0.655787037037037</v>
      </c>
      <c r="L12" s="44">
        <f t="shared" si="3"/>
        <v>0.11469907407407409</v>
      </c>
      <c r="M12" s="24">
        <f t="shared" si="4"/>
        <v>3.1018518518518556E-3</v>
      </c>
      <c r="N12" s="24">
        <f t="shared" si="5"/>
        <v>0.405787037037037</v>
      </c>
    </row>
    <row r="13" spans="1:14" ht="17.25" customHeight="1" x14ac:dyDescent="0.3">
      <c r="A13" s="43">
        <v>5</v>
      </c>
      <c r="B13" s="17" t="s">
        <v>25</v>
      </c>
      <c r="C13" s="17" t="s">
        <v>131</v>
      </c>
      <c r="D13" s="22">
        <f t="shared" si="0"/>
        <v>0.25</v>
      </c>
      <c r="E13" s="38">
        <v>0.39293981481481483</v>
      </c>
      <c r="F13" s="44">
        <f t="shared" si="1"/>
        <v>0.14293981481481483</v>
      </c>
      <c r="G13" s="40">
        <v>0.39513888888888887</v>
      </c>
      <c r="H13" s="40">
        <v>0.55043981481481485</v>
      </c>
      <c r="I13" s="44">
        <f t="shared" si="2"/>
        <v>0.15530092592592598</v>
      </c>
      <c r="J13" s="40">
        <v>0.55364583333333328</v>
      </c>
      <c r="K13" s="40">
        <v>0.6738425925925926</v>
      </c>
      <c r="L13" s="44">
        <f t="shared" si="3"/>
        <v>0.12019675925925932</v>
      </c>
      <c r="M13" s="44">
        <f t="shared" si="4"/>
        <v>5.4050925925924753E-3</v>
      </c>
      <c r="N13" s="24">
        <f t="shared" si="5"/>
        <v>0.4238425925925926</v>
      </c>
    </row>
    <row r="14" spans="1:14" ht="17.25" customHeight="1" x14ac:dyDescent="0.3">
      <c r="A14" s="43">
        <v>6</v>
      </c>
      <c r="B14" s="17" t="s">
        <v>140</v>
      </c>
      <c r="C14" s="17" t="s">
        <v>68</v>
      </c>
      <c r="D14" s="22">
        <f t="shared" si="0"/>
        <v>0.25</v>
      </c>
      <c r="E14" s="38">
        <v>0.41226851851851853</v>
      </c>
      <c r="F14" s="44">
        <f t="shared" si="1"/>
        <v>0.16226851851851853</v>
      </c>
      <c r="G14" s="40">
        <v>0.41446759259259258</v>
      </c>
      <c r="H14" s="40">
        <v>0.5615162037037037</v>
      </c>
      <c r="I14" s="44">
        <f t="shared" si="2"/>
        <v>0.14704861111111112</v>
      </c>
      <c r="J14" s="40">
        <v>0.56374999999999997</v>
      </c>
      <c r="K14" s="40">
        <v>0.68541666666666667</v>
      </c>
      <c r="L14" s="44">
        <f t="shared" si="3"/>
        <v>0.1216666666666667</v>
      </c>
      <c r="M14" s="44">
        <f t="shared" si="4"/>
        <v>4.4328703703703232E-3</v>
      </c>
      <c r="N14" s="24">
        <f t="shared" si="5"/>
        <v>0.43541666666666667</v>
      </c>
    </row>
    <row r="15" spans="1:14" ht="17.25" customHeight="1" x14ac:dyDescent="0.3">
      <c r="A15" s="43">
        <v>7</v>
      </c>
      <c r="B15" s="31" t="s">
        <v>44</v>
      </c>
      <c r="C15" s="31" t="s">
        <v>45</v>
      </c>
      <c r="D15" s="22">
        <f t="shared" si="0"/>
        <v>0.25</v>
      </c>
      <c r="E15" s="38">
        <v>0.38420138888888888</v>
      </c>
      <c r="F15" s="44">
        <f t="shared" si="1"/>
        <v>0.13420138888888888</v>
      </c>
      <c r="G15" s="40">
        <v>0.38518518518518519</v>
      </c>
      <c r="H15" s="40">
        <v>0.53422453703703698</v>
      </c>
      <c r="I15" s="44">
        <f t="shared" si="2"/>
        <v>0.1490393518518518</v>
      </c>
      <c r="J15" s="40">
        <v>0.53651620370370368</v>
      </c>
      <c r="K15" s="40">
        <v>0.69722222222222219</v>
      </c>
      <c r="L15" s="44">
        <f t="shared" si="3"/>
        <v>0.16070601851851851</v>
      </c>
      <c r="M15" s="44">
        <f t="shared" si="4"/>
        <v>3.2754629629629939E-3</v>
      </c>
      <c r="N15" s="24">
        <f t="shared" si="5"/>
        <v>0.44722222222222219</v>
      </c>
    </row>
    <row r="16" spans="1:14" ht="17.25" customHeight="1" x14ac:dyDescent="0.3">
      <c r="A16" s="43">
        <v>8</v>
      </c>
      <c r="B16" s="31" t="s">
        <v>47</v>
      </c>
      <c r="C16" s="17" t="s">
        <v>131</v>
      </c>
      <c r="D16" s="22">
        <f t="shared" si="0"/>
        <v>0.25</v>
      </c>
      <c r="E16" s="38">
        <v>0.40578703703703706</v>
      </c>
      <c r="F16" s="44">
        <f t="shared" si="1"/>
        <v>0.15578703703703706</v>
      </c>
      <c r="G16" s="40">
        <v>0.40914351851851855</v>
      </c>
      <c r="H16" s="40">
        <v>0.57447916666666665</v>
      </c>
      <c r="I16" s="44">
        <f t="shared" si="2"/>
        <v>0.16533564814814811</v>
      </c>
      <c r="J16" s="40">
        <v>0.57662037037037039</v>
      </c>
      <c r="K16" s="40">
        <v>0.70023148148148151</v>
      </c>
      <c r="L16" s="44">
        <f t="shared" si="3"/>
        <v>0.12361111111111112</v>
      </c>
      <c r="M16" s="44">
        <f t="shared" si="4"/>
        <v>5.4976851851852304E-3</v>
      </c>
      <c r="N16" s="24">
        <f t="shared" si="5"/>
        <v>0.45023148148148151</v>
      </c>
    </row>
    <row r="17" spans="1:14" ht="17.25" customHeight="1" x14ac:dyDescent="0.3">
      <c r="A17" s="43">
        <v>9</v>
      </c>
      <c r="B17" s="17" t="s">
        <v>33</v>
      </c>
      <c r="C17" s="17" t="s">
        <v>131</v>
      </c>
      <c r="D17" s="22">
        <f t="shared" si="0"/>
        <v>0.25</v>
      </c>
      <c r="E17" s="38">
        <v>0.40561342592592592</v>
      </c>
      <c r="F17" s="44">
        <f t="shared" si="1"/>
        <v>0.15561342592592592</v>
      </c>
      <c r="G17" s="40">
        <v>0.40937499999999999</v>
      </c>
      <c r="H17" s="40">
        <v>0.59203703703703703</v>
      </c>
      <c r="I17" s="44">
        <f t="shared" si="2"/>
        <v>0.18266203703703704</v>
      </c>
      <c r="J17" s="40">
        <v>0.59600694444444446</v>
      </c>
      <c r="K17" s="40">
        <v>0.76105324074074077</v>
      </c>
      <c r="L17" s="44">
        <f t="shared" si="3"/>
        <v>0.1650462962962963</v>
      </c>
      <c r="M17" s="44">
        <f t="shared" si="4"/>
        <v>7.7314814814815058E-3</v>
      </c>
      <c r="N17" s="24">
        <f t="shared" si="5"/>
        <v>0.51105324074074077</v>
      </c>
    </row>
    <row r="18" spans="1:14" ht="17.25" customHeight="1" x14ac:dyDescent="0.3">
      <c r="A18" s="43">
        <v>10</v>
      </c>
      <c r="B18" s="17" t="s">
        <v>56</v>
      </c>
      <c r="C18" s="17" t="s">
        <v>133</v>
      </c>
      <c r="D18" s="22">
        <f t="shared" si="0"/>
        <v>0.25</v>
      </c>
      <c r="E18" s="38">
        <v>0.41206018518518517</v>
      </c>
      <c r="F18" s="44">
        <f t="shared" si="1"/>
        <v>0.16206018518518517</v>
      </c>
      <c r="G18" s="40">
        <v>0.41325231481481484</v>
      </c>
      <c r="H18" s="40">
        <v>0.61388888888888893</v>
      </c>
      <c r="I18" s="44">
        <f t="shared" si="2"/>
        <v>0.20063657407407409</v>
      </c>
      <c r="J18" s="40">
        <v>0.61631944444444442</v>
      </c>
      <c r="K18" s="40">
        <v>0.77349537037037042</v>
      </c>
      <c r="L18" s="44">
        <f t="shared" si="3"/>
        <v>0.157175925925926</v>
      </c>
      <c r="M18" s="44">
        <f t="shared" si="4"/>
        <v>3.6226851851851594E-3</v>
      </c>
      <c r="N18" s="24">
        <f t="shared" si="5"/>
        <v>0.52349537037037042</v>
      </c>
    </row>
    <row r="19" spans="1:14" ht="17.25" customHeight="1" x14ac:dyDescent="0.3">
      <c r="A19" s="43">
        <v>11</v>
      </c>
      <c r="B19" s="17" t="s">
        <v>52</v>
      </c>
      <c r="C19" s="17" t="s">
        <v>141</v>
      </c>
      <c r="D19" s="22">
        <f t="shared" si="0"/>
        <v>0.25</v>
      </c>
      <c r="E19" s="38">
        <v>0.4064814814814815</v>
      </c>
      <c r="F19" s="44">
        <f t="shared" si="1"/>
        <v>0.1564814814814815</v>
      </c>
      <c r="G19" s="40">
        <v>0.40914351851851855</v>
      </c>
      <c r="H19" s="40">
        <v>0.60833333333333328</v>
      </c>
      <c r="I19" s="44">
        <f t="shared" si="2"/>
        <v>0.19918981481481474</v>
      </c>
      <c r="J19" s="40">
        <v>0.61237268518518517</v>
      </c>
      <c r="K19" s="40">
        <v>0.84745370370370365</v>
      </c>
      <c r="L19" s="44">
        <f t="shared" si="3"/>
        <v>0.23508101851851848</v>
      </c>
      <c r="M19" s="44">
        <f t="shared" si="4"/>
        <v>6.7013888888889372E-3</v>
      </c>
      <c r="N19" s="24">
        <f t="shared" si="5"/>
        <v>0.59745370370370365</v>
      </c>
    </row>
    <row r="20" spans="1:14" ht="17.25" customHeight="1" x14ac:dyDescent="0.3">
      <c r="A20" s="43">
        <v>12</v>
      </c>
      <c r="B20" s="17" t="s">
        <v>95</v>
      </c>
      <c r="C20" s="17" t="s">
        <v>96</v>
      </c>
      <c r="D20" s="22">
        <f t="shared" si="0"/>
        <v>0.25</v>
      </c>
      <c r="E20" s="38">
        <v>0.45555555555555555</v>
      </c>
      <c r="F20" s="44">
        <f t="shared" si="1"/>
        <v>0.20555555555555555</v>
      </c>
      <c r="G20" s="40">
        <v>0.45874999999999999</v>
      </c>
      <c r="H20" s="40">
        <v>0.69609953703703709</v>
      </c>
      <c r="I20" s="44">
        <f t="shared" si="2"/>
        <v>0.23734953703703709</v>
      </c>
      <c r="J20" s="40">
        <v>0.69722222222222219</v>
      </c>
      <c r="K20" s="40">
        <v>0.91266203703703708</v>
      </c>
      <c r="L20" s="44">
        <f t="shared" si="3"/>
        <v>0.21543981481481489</v>
      </c>
      <c r="M20" s="44">
        <f t="shared" si="4"/>
        <v>4.3171296296295458E-3</v>
      </c>
      <c r="N20" s="24">
        <f t="shared" si="5"/>
        <v>0.66266203703703708</v>
      </c>
    </row>
    <row r="21" spans="1:14" ht="17.25" customHeight="1" x14ac:dyDescent="0.3">
      <c r="A21" s="43">
        <v>13</v>
      </c>
      <c r="B21" s="17" t="s">
        <v>92</v>
      </c>
      <c r="C21" s="17" t="s">
        <v>93</v>
      </c>
      <c r="D21" s="22">
        <f t="shared" si="0"/>
        <v>0.25</v>
      </c>
      <c r="E21" s="38">
        <v>0.47650462962962964</v>
      </c>
      <c r="F21" s="44">
        <f t="shared" si="1"/>
        <v>0.22650462962962964</v>
      </c>
      <c r="G21" s="40">
        <v>0.48541666666666666</v>
      </c>
      <c r="H21" s="40">
        <v>0.76344907407407403</v>
      </c>
      <c r="I21" s="44">
        <f t="shared" si="2"/>
        <v>0.27803240740740737</v>
      </c>
      <c r="J21" s="40">
        <v>0.77638888888888891</v>
      </c>
      <c r="K21" s="40">
        <v>3.3368055555555554E-2</v>
      </c>
      <c r="L21" s="44">
        <f t="shared" si="3"/>
        <v>-0.74302083333333335</v>
      </c>
      <c r="M21" s="44">
        <f t="shared" si="4"/>
        <v>2.18518518518519E-2</v>
      </c>
      <c r="N21" s="24">
        <f t="shared" si="5"/>
        <v>-0.21663194444444445</v>
      </c>
    </row>
    <row r="22" spans="1:14" ht="17.25" customHeight="1" x14ac:dyDescent="0.3">
      <c r="A22" s="46" t="s">
        <v>134</v>
      </c>
      <c r="B22" s="31" t="s">
        <v>136</v>
      </c>
      <c r="C22" s="31" t="s">
        <v>45</v>
      </c>
      <c r="D22" s="22">
        <f t="shared" si="0"/>
        <v>0.25</v>
      </c>
      <c r="E22" s="38">
        <v>0.39699074074074076</v>
      </c>
      <c r="F22" s="44">
        <f t="shared" si="1"/>
        <v>0.14699074074074076</v>
      </c>
      <c r="G22" s="40"/>
      <c r="H22" s="40"/>
      <c r="I22" s="44"/>
      <c r="J22" s="40"/>
      <c r="K22" s="40"/>
      <c r="L22" s="44"/>
      <c r="M22" s="44"/>
      <c r="N22" s="47" t="s">
        <v>134</v>
      </c>
    </row>
    <row r="23" spans="1:14" ht="17.25" customHeight="1" x14ac:dyDescent="0.25">
      <c r="A23" s="34"/>
      <c r="B23" s="34"/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7.25" customHeight="1" x14ac:dyDescent="0.25">
      <c r="A24" s="31" t="s">
        <v>137</v>
      </c>
      <c r="B24" s="27"/>
      <c r="C24" s="27"/>
      <c r="D24" s="22"/>
      <c r="E24" s="36"/>
      <c r="F24" s="19"/>
      <c r="G24" s="37"/>
      <c r="H24" s="37"/>
      <c r="I24" s="19"/>
      <c r="J24" s="37"/>
      <c r="K24" s="37"/>
      <c r="L24" s="19"/>
      <c r="M24" s="19"/>
      <c r="N24" s="30"/>
    </row>
    <row r="25" spans="1:14" ht="17.25" customHeight="1" x14ac:dyDescent="0.25">
      <c r="A25" s="17" t="s">
        <v>117</v>
      </c>
      <c r="B25" s="17" t="s">
        <v>0</v>
      </c>
      <c r="C25" s="17" t="s">
        <v>118</v>
      </c>
      <c r="D25" s="17" t="s">
        <v>119</v>
      </c>
      <c r="E25" s="18" t="s">
        <v>120</v>
      </c>
      <c r="F25" s="19" t="s">
        <v>121</v>
      </c>
      <c r="G25" s="18" t="s">
        <v>122</v>
      </c>
      <c r="H25" s="18" t="s">
        <v>123</v>
      </c>
      <c r="I25" s="19" t="s">
        <v>124</v>
      </c>
      <c r="J25" s="18" t="s">
        <v>125</v>
      </c>
      <c r="K25" s="18" t="s">
        <v>126</v>
      </c>
      <c r="L25" s="19" t="s">
        <v>127</v>
      </c>
      <c r="M25" s="19" t="s">
        <v>128</v>
      </c>
      <c r="N25" s="19" t="s">
        <v>129</v>
      </c>
    </row>
    <row r="26" spans="1:14" ht="17.25" customHeight="1" x14ac:dyDescent="0.25">
      <c r="A26" s="27">
        <v>1</v>
      </c>
      <c r="B26" s="17" t="s">
        <v>142</v>
      </c>
      <c r="C26" s="17"/>
      <c r="D26" s="22"/>
      <c r="E26" s="36"/>
      <c r="F26" s="19"/>
      <c r="G26" s="37"/>
      <c r="H26" s="37"/>
      <c r="I26" s="19"/>
      <c r="J26" s="37"/>
      <c r="K26" s="37"/>
      <c r="L26" s="19"/>
      <c r="M26" s="19"/>
      <c r="N26" s="48" t="s">
        <v>143</v>
      </c>
    </row>
  </sheetData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7.5703125" hidden="1" customWidth="1"/>
    <col min="5" max="5" width="11.42578125" customWidth="1"/>
    <col min="6" max="6" width="10.7109375" customWidth="1"/>
    <col min="7" max="7" width="10" customWidth="1"/>
    <col min="8" max="8" width="11.28515625" customWidth="1"/>
    <col min="9" max="9" width="10.7109375" customWidth="1"/>
    <col min="10" max="11" width="11.140625" customWidth="1"/>
    <col min="12" max="13" width="12" customWidth="1"/>
    <col min="14" max="14" width="14" customWidth="1"/>
    <col min="15" max="15" width="20.5703125" customWidth="1"/>
    <col min="16" max="26" width="8.85546875" customWidth="1"/>
  </cols>
  <sheetData>
    <row r="1" spans="1:14" ht="17.25" customHeight="1" x14ac:dyDescent="0.35">
      <c r="A1" s="42" t="s">
        <v>144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A4" s="15" t="s">
        <v>115</v>
      </c>
      <c r="B4" s="52"/>
      <c r="C4" s="52"/>
      <c r="D4" s="52"/>
      <c r="E4" s="52"/>
      <c r="F4" s="50"/>
      <c r="G4" s="52"/>
      <c r="H4" s="52"/>
      <c r="I4" s="50"/>
      <c r="J4" s="52"/>
      <c r="K4" s="17"/>
      <c r="L4" s="50"/>
      <c r="M4" s="50"/>
      <c r="N4" s="53"/>
    </row>
    <row r="5" spans="1:14" ht="17.25" customHeight="1" x14ac:dyDescent="0.3">
      <c r="B5" s="6"/>
      <c r="C5" s="7"/>
      <c r="D5" s="49"/>
      <c r="E5" s="49"/>
      <c r="F5" s="54"/>
      <c r="G5" s="55"/>
      <c r="H5" s="55"/>
      <c r="I5" s="50"/>
      <c r="J5" s="55"/>
      <c r="K5" s="55"/>
      <c r="L5" s="50"/>
      <c r="M5" s="50"/>
      <c r="N5" s="56"/>
    </row>
    <row r="6" spans="1:14" ht="17.25" customHeight="1" x14ac:dyDescent="0.3">
      <c r="A6" s="15" t="s">
        <v>130</v>
      </c>
      <c r="B6" s="52"/>
      <c r="C6" s="52"/>
      <c r="D6" s="52"/>
      <c r="E6" s="52"/>
      <c r="F6" s="50"/>
      <c r="G6" s="52"/>
      <c r="H6" s="52"/>
      <c r="I6" s="50"/>
      <c r="J6" s="52"/>
      <c r="K6" s="17"/>
      <c r="L6" s="50"/>
      <c r="M6" s="50"/>
      <c r="N6" s="53"/>
    </row>
    <row r="7" spans="1:14" ht="17.25" customHeight="1" x14ac:dyDescent="0.3">
      <c r="A7" s="15">
        <v>1</v>
      </c>
      <c r="B7" s="6" t="s">
        <v>7</v>
      </c>
      <c r="C7" s="7" t="s">
        <v>68</v>
      </c>
      <c r="D7" s="49">
        <f t="shared" ref="D7:D12" si="0">TIME(6,0,0)</f>
        <v>0.25</v>
      </c>
      <c r="E7" s="49">
        <v>0.3822916666666667</v>
      </c>
      <c r="F7" s="57">
        <f t="shared" ref="F7:F12" si="1">E7-D7</f>
        <v>0.1322916666666667</v>
      </c>
      <c r="G7" s="55">
        <v>0.38472222222222219</v>
      </c>
      <c r="H7" s="55">
        <v>0.51550925925925928</v>
      </c>
      <c r="I7" s="57">
        <f t="shared" ref="I7:I12" si="2">H7-G7</f>
        <v>0.13078703703703709</v>
      </c>
      <c r="J7" s="55">
        <v>0.51765046296296291</v>
      </c>
      <c r="K7" s="55">
        <v>0.61168981481481477</v>
      </c>
      <c r="L7" s="57">
        <f t="shared" ref="L7:L12" si="3">K7-J7</f>
        <v>9.403935185185186E-2</v>
      </c>
      <c r="M7" s="50">
        <f t="shared" ref="M7:M12" si="4">(G7-E7)+(J7-H7)</f>
        <v>4.5717592592591227E-3</v>
      </c>
      <c r="N7" s="56">
        <f t="shared" ref="N7:N12" si="5">K7-D7</f>
        <v>0.36168981481481477</v>
      </c>
    </row>
    <row r="8" spans="1:14" ht="17.25" customHeight="1" x14ac:dyDescent="0.3">
      <c r="A8" s="15">
        <v>2</v>
      </c>
      <c r="B8" s="6" t="s">
        <v>15</v>
      </c>
      <c r="C8" s="7" t="s">
        <v>68</v>
      </c>
      <c r="D8" s="49">
        <f t="shared" si="0"/>
        <v>0.25</v>
      </c>
      <c r="E8" s="49">
        <v>0.38437499999999997</v>
      </c>
      <c r="F8" s="50">
        <f t="shared" si="1"/>
        <v>0.13437499999999997</v>
      </c>
      <c r="G8" s="55">
        <v>0.38871527777777781</v>
      </c>
      <c r="H8" s="55">
        <v>0.53194444444444444</v>
      </c>
      <c r="I8" s="54">
        <f t="shared" si="2"/>
        <v>0.14322916666666663</v>
      </c>
      <c r="J8" s="55">
        <v>0.53472222222222221</v>
      </c>
      <c r="K8" s="55">
        <v>0.63275462962962969</v>
      </c>
      <c r="L8" s="54">
        <f t="shared" si="3"/>
        <v>9.8032407407407485E-2</v>
      </c>
      <c r="M8" s="50">
        <f t="shared" si="4"/>
        <v>7.1180555555556135E-3</v>
      </c>
      <c r="N8" s="56">
        <f t="shared" si="5"/>
        <v>0.38275462962962969</v>
      </c>
    </row>
    <row r="9" spans="1:14" ht="17.25" customHeight="1" x14ac:dyDescent="0.3">
      <c r="A9" s="15">
        <v>3</v>
      </c>
      <c r="B9" s="6" t="s">
        <v>17</v>
      </c>
      <c r="C9" s="7" t="s">
        <v>68</v>
      </c>
      <c r="D9" s="49">
        <f t="shared" si="0"/>
        <v>0.25</v>
      </c>
      <c r="E9" s="49">
        <v>0.38761574074074073</v>
      </c>
      <c r="F9" s="50">
        <f t="shared" si="1"/>
        <v>0.13761574074074073</v>
      </c>
      <c r="G9" s="55">
        <v>0.38964120370370375</v>
      </c>
      <c r="H9" s="55">
        <v>0.54108796296296291</v>
      </c>
      <c r="I9" s="50">
        <f t="shared" si="2"/>
        <v>0.15144675925925916</v>
      </c>
      <c r="J9" s="55">
        <v>0.54293981481481479</v>
      </c>
      <c r="K9" s="55">
        <v>0.65717592592592589</v>
      </c>
      <c r="L9" s="50">
        <f t="shared" si="3"/>
        <v>0.11423611111111109</v>
      </c>
      <c r="M9" s="57">
        <f t="shared" si="4"/>
        <v>3.8773148148149028E-3</v>
      </c>
      <c r="N9" s="56">
        <f t="shared" si="5"/>
        <v>0.40717592592592589</v>
      </c>
    </row>
    <row r="10" spans="1:14" ht="17.25" customHeight="1" x14ac:dyDescent="0.3">
      <c r="A10" s="15">
        <v>4</v>
      </c>
      <c r="B10" s="6" t="s">
        <v>29</v>
      </c>
      <c r="C10" s="7" t="s">
        <v>68</v>
      </c>
      <c r="D10" s="49">
        <f t="shared" si="0"/>
        <v>0.25</v>
      </c>
      <c r="E10" s="49">
        <v>0.40949074074074071</v>
      </c>
      <c r="F10" s="50">
        <f t="shared" si="1"/>
        <v>0.15949074074074071</v>
      </c>
      <c r="G10" s="55">
        <v>0.4135416666666667</v>
      </c>
      <c r="H10" s="55">
        <v>0.56047453703703709</v>
      </c>
      <c r="I10" s="50">
        <f t="shared" si="2"/>
        <v>0.14693287037037039</v>
      </c>
      <c r="J10" s="55">
        <v>0.56278935185185186</v>
      </c>
      <c r="K10" s="55">
        <v>0.66053240740740737</v>
      </c>
      <c r="L10" s="50">
        <f t="shared" si="3"/>
        <v>9.7743055555555514E-2</v>
      </c>
      <c r="M10" s="50">
        <f t="shared" si="4"/>
        <v>6.3657407407407551E-3</v>
      </c>
      <c r="N10" s="56">
        <f t="shared" si="5"/>
        <v>0.41053240740740737</v>
      </c>
    </row>
    <row r="11" spans="1:14" ht="17.25" customHeight="1" x14ac:dyDescent="0.3">
      <c r="A11" s="15">
        <v>5</v>
      </c>
      <c r="B11" s="6" t="s">
        <v>32</v>
      </c>
      <c r="C11" s="7" t="s">
        <v>68</v>
      </c>
      <c r="D11" s="49">
        <f t="shared" si="0"/>
        <v>0.25</v>
      </c>
      <c r="E11" s="49">
        <v>0.39450231481481479</v>
      </c>
      <c r="F11" s="54">
        <f t="shared" si="1"/>
        <v>0.14450231481481479</v>
      </c>
      <c r="G11" s="55">
        <v>0.39814814814814814</v>
      </c>
      <c r="H11" s="55">
        <v>0.55162037037037037</v>
      </c>
      <c r="I11" s="50">
        <f t="shared" si="2"/>
        <v>0.15347222222222223</v>
      </c>
      <c r="J11" s="55">
        <v>0.55543981481481486</v>
      </c>
      <c r="K11" s="55">
        <v>0.66574074074074074</v>
      </c>
      <c r="L11" s="50">
        <f t="shared" si="3"/>
        <v>0.11030092592592589</v>
      </c>
      <c r="M11" s="50">
        <f t="shared" si="4"/>
        <v>7.4652777777778345E-3</v>
      </c>
      <c r="N11" s="56">
        <f t="shared" si="5"/>
        <v>0.41574074074074074</v>
      </c>
    </row>
    <row r="12" spans="1:14" ht="17.25" customHeight="1" x14ac:dyDescent="0.3">
      <c r="A12" s="15">
        <v>6</v>
      </c>
      <c r="B12" s="6" t="s">
        <v>95</v>
      </c>
      <c r="C12" s="7" t="s">
        <v>96</v>
      </c>
      <c r="D12" s="49">
        <f t="shared" si="0"/>
        <v>0.25</v>
      </c>
      <c r="E12" s="49">
        <v>0.47164351851851855</v>
      </c>
      <c r="F12" s="50">
        <f t="shared" si="1"/>
        <v>0.22164351851851855</v>
      </c>
      <c r="G12" s="55">
        <v>0.47951388888888885</v>
      </c>
      <c r="H12" s="55">
        <v>0.7301157407407407</v>
      </c>
      <c r="I12" s="50">
        <f t="shared" si="2"/>
        <v>0.25060185185185185</v>
      </c>
      <c r="J12" s="55">
        <v>0.74037037037037035</v>
      </c>
      <c r="K12" s="55">
        <v>0.93055555555555547</v>
      </c>
      <c r="L12" s="50">
        <f t="shared" si="3"/>
        <v>0.19018518518518512</v>
      </c>
      <c r="M12" s="50">
        <f t="shared" si="4"/>
        <v>1.8124999999999947E-2</v>
      </c>
      <c r="N12" s="56">
        <f t="shared" si="5"/>
        <v>0.68055555555555547</v>
      </c>
    </row>
    <row r="13" spans="1:14" ht="17.25" customHeight="1" x14ac:dyDescent="0.3">
      <c r="B13" s="6"/>
      <c r="C13" s="7"/>
      <c r="D13" s="49"/>
      <c r="E13" s="49"/>
      <c r="F13" s="50"/>
      <c r="G13" s="55"/>
      <c r="H13" s="55"/>
      <c r="I13" s="50"/>
      <c r="J13" s="55"/>
      <c r="K13" s="55"/>
      <c r="L13" s="50"/>
      <c r="M13" s="50"/>
      <c r="N13" s="56"/>
    </row>
    <row r="14" spans="1:14" ht="17.25" customHeight="1" x14ac:dyDescent="0.3">
      <c r="A14" s="15" t="s">
        <v>137</v>
      </c>
      <c r="B14" s="6"/>
      <c r="C14" s="7"/>
      <c r="D14" s="49"/>
      <c r="E14" s="49"/>
      <c r="F14" s="50"/>
      <c r="G14" s="55"/>
      <c r="H14" s="55"/>
      <c r="I14" s="50"/>
      <c r="J14" s="55"/>
      <c r="K14" s="55"/>
      <c r="L14" s="50"/>
      <c r="M14" s="50"/>
      <c r="N14" s="56"/>
    </row>
    <row r="15" spans="1:14" ht="17.25" customHeight="1" x14ac:dyDescent="0.3">
      <c r="A15" s="5" t="s">
        <v>134</v>
      </c>
      <c r="B15" s="6" t="s">
        <v>145</v>
      </c>
      <c r="C15" s="7" t="s">
        <v>146</v>
      </c>
      <c r="D15" s="49">
        <f>TIME(6,0,0)</f>
        <v>0.25</v>
      </c>
      <c r="E15" s="49">
        <v>0.44062499999999999</v>
      </c>
      <c r="F15" s="54">
        <f>E15-D15</f>
        <v>0.19062499999999999</v>
      </c>
      <c r="G15" s="55" t="s">
        <v>134</v>
      </c>
      <c r="H15" s="55"/>
      <c r="I15" s="50"/>
      <c r="J15" s="55"/>
      <c r="K15" s="55"/>
      <c r="L15" s="50"/>
      <c r="M15" s="50"/>
      <c r="N15" s="56" t="s">
        <v>134</v>
      </c>
    </row>
  </sheetData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1"/>
  <sheetViews>
    <sheetView workbookViewId="0"/>
    <sheetView workbookViewId="1">
      <selection activeCell="I15" sqref="I15"/>
    </sheetView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4" width="7.5703125" hidden="1" customWidth="1"/>
    <col min="5" max="5" width="11.42578125" customWidth="1"/>
    <col min="6" max="6" width="10.7109375" customWidth="1"/>
    <col min="7" max="7" width="10" customWidth="1"/>
    <col min="8" max="8" width="11.28515625" customWidth="1"/>
    <col min="9" max="9" width="10.7109375" customWidth="1"/>
    <col min="10" max="11" width="11.140625" customWidth="1"/>
    <col min="12" max="13" width="12" customWidth="1"/>
    <col min="14" max="14" width="14" customWidth="1"/>
    <col min="15" max="15" width="20.5703125" customWidth="1"/>
    <col min="16" max="34" width="8.85546875" customWidth="1"/>
  </cols>
  <sheetData>
    <row r="1" spans="1:14" ht="17.25" customHeight="1" x14ac:dyDescent="0.35">
      <c r="A1" s="42" t="s">
        <v>147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A4" s="15" t="s">
        <v>115</v>
      </c>
      <c r="B4" s="52"/>
      <c r="C4" s="52"/>
      <c r="D4" s="52"/>
      <c r="E4" s="52"/>
      <c r="F4" s="50"/>
      <c r="G4" s="52"/>
      <c r="H4" s="52"/>
      <c r="I4" s="50"/>
      <c r="J4" s="52"/>
      <c r="K4" s="17"/>
      <c r="L4" s="50"/>
      <c r="M4" s="50"/>
      <c r="N4" s="53"/>
    </row>
    <row r="5" spans="1:14" ht="18" customHeight="1" x14ac:dyDescent="0.3">
      <c r="A5" s="5">
        <v>1</v>
      </c>
      <c r="B5" s="5" t="s">
        <v>22</v>
      </c>
      <c r="C5" s="7" t="s">
        <v>148</v>
      </c>
      <c r="D5" s="49">
        <f t="shared" ref="D5:D10" si="0">TIME(6,0,0)</f>
        <v>0.25</v>
      </c>
      <c r="E5" s="49">
        <v>0.37999999999999995</v>
      </c>
      <c r="F5" s="57">
        <f t="shared" ref="F5:F10" si="1">E5-D5</f>
        <v>0.12999999999999995</v>
      </c>
      <c r="G5" s="55">
        <v>0.38130787037037034</v>
      </c>
      <c r="H5" s="55">
        <v>0.52432870370370377</v>
      </c>
      <c r="I5" s="57">
        <f t="shared" ref="I5:I8" si="2">H5-G5</f>
        <v>0.14302083333333343</v>
      </c>
      <c r="J5" s="55">
        <v>0.52581018518518519</v>
      </c>
      <c r="K5" s="55">
        <v>0.6259837962962963</v>
      </c>
      <c r="L5" s="57">
        <f t="shared" ref="L5:L6" si="3">K5-J5</f>
        <v>0.10017361111111112</v>
      </c>
      <c r="M5" s="54">
        <f t="shared" ref="M5:M8" si="4">(G5-E5)+(J5-H5)</f>
        <v>2.7893518518518068E-3</v>
      </c>
      <c r="N5" s="56">
        <f t="shared" ref="N5:N6" si="5">K5-D5</f>
        <v>0.3759837962962963</v>
      </c>
    </row>
    <row r="6" spans="1:14" ht="17.25" customHeight="1" x14ac:dyDescent="0.3">
      <c r="A6" s="5">
        <v>2</v>
      </c>
      <c r="B6" s="6" t="s">
        <v>42</v>
      </c>
      <c r="C6" s="7" t="s">
        <v>43</v>
      </c>
      <c r="D6" s="49">
        <f t="shared" si="0"/>
        <v>0.25</v>
      </c>
      <c r="E6" s="49">
        <v>0.38851851851851849</v>
      </c>
      <c r="F6" s="50">
        <f t="shared" si="1"/>
        <v>0.13851851851851849</v>
      </c>
      <c r="G6" s="55">
        <v>0.38946759259259256</v>
      </c>
      <c r="H6" s="55">
        <v>0.55121527777777779</v>
      </c>
      <c r="I6" s="54">
        <f t="shared" si="2"/>
        <v>0.16174768518518523</v>
      </c>
      <c r="J6" s="55">
        <v>0.55246527777777776</v>
      </c>
      <c r="K6" s="55">
        <v>0.69114583333333324</v>
      </c>
      <c r="L6" s="50">
        <f t="shared" si="3"/>
        <v>0.13868055555555547</v>
      </c>
      <c r="M6" s="57">
        <f t="shared" si="4"/>
        <v>2.1990740740740478E-3</v>
      </c>
      <c r="N6" s="56">
        <f t="shared" si="5"/>
        <v>0.44114583333333324</v>
      </c>
    </row>
    <row r="7" spans="1:14" ht="17.25" customHeight="1" x14ac:dyDescent="0.3">
      <c r="A7" s="5">
        <v>3</v>
      </c>
      <c r="B7" s="6" t="s">
        <v>99</v>
      </c>
      <c r="C7" s="7" t="s">
        <v>100</v>
      </c>
      <c r="D7" s="49">
        <f t="shared" si="0"/>
        <v>0.25</v>
      </c>
      <c r="E7" s="49">
        <v>0.49317129629629625</v>
      </c>
      <c r="F7" s="50">
        <f t="shared" si="1"/>
        <v>0.24317129629629625</v>
      </c>
      <c r="G7" s="55">
        <v>0.50144675925925919</v>
      </c>
      <c r="H7" s="55">
        <v>0.75723379629629628</v>
      </c>
      <c r="I7" s="50">
        <f t="shared" si="2"/>
        <v>0.25578703703703709</v>
      </c>
      <c r="J7" s="55">
        <v>0.77465277777777775</v>
      </c>
      <c r="K7" s="55">
        <v>6.3437499999999994E-2</v>
      </c>
      <c r="L7" s="50">
        <v>0.28878472222222223</v>
      </c>
      <c r="M7" s="50">
        <f t="shared" si="4"/>
        <v>2.5694444444444409E-2</v>
      </c>
      <c r="N7" s="56">
        <v>0.8137847222222222</v>
      </c>
    </row>
    <row r="8" spans="1:14" ht="17.25" customHeight="1" x14ac:dyDescent="0.3">
      <c r="A8" s="5">
        <v>3</v>
      </c>
      <c r="B8" s="6" t="s">
        <v>105</v>
      </c>
      <c r="C8" s="7" t="s">
        <v>100</v>
      </c>
      <c r="D8" s="49">
        <f t="shared" si="0"/>
        <v>0.25</v>
      </c>
      <c r="E8" s="49">
        <v>0.49317129629629625</v>
      </c>
      <c r="F8" s="50">
        <f t="shared" si="1"/>
        <v>0.24317129629629625</v>
      </c>
      <c r="G8" s="55">
        <v>0.50144675925925919</v>
      </c>
      <c r="H8" s="55">
        <v>0.75723379629629628</v>
      </c>
      <c r="I8" s="50">
        <f t="shared" si="2"/>
        <v>0.25578703703703709</v>
      </c>
      <c r="J8" s="55">
        <v>0.77465277777777775</v>
      </c>
      <c r="K8" s="55">
        <v>6.3437499999999994E-2</v>
      </c>
      <c r="L8" s="50">
        <v>0.28878472222222223</v>
      </c>
      <c r="M8" s="50">
        <f t="shared" si="4"/>
        <v>2.5694444444444409E-2</v>
      </c>
      <c r="N8" s="56">
        <v>0.8137847222222222</v>
      </c>
    </row>
    <row r="9" spans="1:14" ht="17.25" customHeight="1" x14ac:dyDescent="0.3">
      <c r="A9" s="5" t="s">
        <v>134</v>
      </c>
      <c r="B9" s="6" t="s">
        <v>149</v>
      </c>
      <c r="C9" s="7" t="s">
        <v>146</v>
      </c>
      <c r="D9" s="49">
        <f t="shared" si="0"/>
        <v>0.25</v>
      </c>
      <c r="E9" s="49">
        <v>0.44578703703703698</v>
      </c>
      <c r="F9" s="54">
        <f t="shared" si="1"/>
        <v>0.19578703703703698</v>
      </c>
      <c r="G9" s="55" t="s">
        <v>134</v>
      </c>
      <c r="H9" s="55"/>
      <c r="I9" s="50"/>
      <c r="J9" s="55"/>
      <c r="K9" s="55"/>
      <c r="L9" s="50"/>
      <c r="M9" s="50"/>
      <c r="N9" s="56" t="s">
        <v>134</v>
      </c>
    </row>
    <row r="10" spans="1:14" ht="17.25" customHeight="1" x14ac:dyDescent="0.3">
      <c r="A10" s="5" t="s">
        <v>134</v>
      </c>
      <c r="B10" s="6" t="s">
        <v>150</v>
      </c>
      <c r="C10" s="7" t="s">
        <v>146</v>
      </c>
      <c r="D10" s="49">
        <f t="shared" si="0"/>
        <v>0.25</v>
      </c>
      <c r="E10" s="49">
        <v>0.44578703703703698</v>
      </c>
      <c r="F10" s="54">
        <f t="shared" si="1"/>
        <v>0.19578703703703698</v>
      </c>
      <c r="G10" s="55" t="s">
        <v>134</v>
      </c>
      <c r="H10" s="55"/>
      <c r="I10" s="50"/>
      <c r="J10" s="55"/>
      <c r="K10" s="55"/>
      <c r="L10" s="50"/>
      <c r="M10" s="50"/>
      <c r="N10" s="56" t="s">
        <v>134</v>
      </c>
    </row>
    <row r="11" spans="1:14" ht="17.25" customHeight="1" x14ac:dyDescent="0.3">
      <c r="B11" s="6"/>
      <c r="C11" s="7"/>
      <c r="D11" s="49"/>
      <c r="E11" s="49"/>
      <c r="F11" s="54"/>
      <c r="G11" s="55"/>
      <c r="H11" s="55"/>
      <c r="I11" s="50"/>
      <c r="J11" s="55"/>
      <c r="K11" s="55"/>
      <c r="L11" s="50"/>
      <c r="M11" s="50"/>
      <c r="N11" s="56"/>
    </row>
    <row r="12" spans="1:14" ht="17.25" customHeight="1" x14ac:dyDescent="0.3">
      <c r="A12" s="15" t="s">
        <v>130</v>
      </c>
      <c r="B12" s="6"/>
      <c r="C12" s="7"/>
      <c r="D12" s="49"/>
      <c r="E12" s="49"/>
      <c r="F12" s="54"/>
      <c r="G12" s="55"/>
      <c r="H12" s="55"/>
      <c r="I12" s="50"/>
      <c r="J12" s="55"/>
      <c r="K12" s="55"/>
      <c r="L12" s="50"/>
      <c r="M12" s="50"/>
      <c r="N12" s="56"/>
    </row>
    <row r="13" spans="1:14" ht="17.25" customHeight="1" x14ac:dyDescent="0.3">
      <c r="A13" s="5">
        <v>1</v>
      </c>
      <c r="B13" s="6" t="s">
        <v>5</v>
      </c>
      <c r="C13" s="7" t="s">
        <v>6</v>
      </c>
      <c r="D13" s="49">
        <f t="shared" ref="D13:D31" si="6">TIME(6,0,0)</f>
        <v>0.25</v>
      </c>
      <c r="E13" s="49">
        <v>0.37837962962962962</v>
      </c>
      <c r="F13" s="50">
        <f t="shared" ref="F13:F31" si="7">E13-D13</f>
        <v>0.12837962962962962</v>
      </c>
      <c r="G13" s="55">
        <v>0.38024305555555554</v>
      </c>
      <c r="H13" s="55">
        <v>0.51576388888888891</v>
      </c>
      <c r="I13" s="50">
        <f t="shared" ref="I13:I29" si="8">H13-G13</f>
        <v>0.13552083333333337</v>
      </c>
      <c r="J13" s="55">
        <v>0.51665509259259257</v>
      </c>
      <c r="K13" s="55">
        <v>0.61083333333333334</v>
      </c>
      <c r="L13" s="50">
        <f t="shared" ref="L13:L25" si="9">K13-J13</f>
        <v>9.4178240740740771E-2</v>
      </c>
      <c r="M13" s="50">
        <f t="shared" ref="M13:M28" si="10">(G13-E13)+(J13-H13)</f>
        <v>2.7546296296295791E-3</v>
      </c>
      <c r="N13" s="56">
        <f t="shared" ref="N13:N25" si="11">K13-D13</f>
        <v>0.36083333333333334</v>
      </c>
    </row>
    <row r="14" spans="1:14" ht="17.25" customHeight="1" x14ac:dyDescent="0.3">
      <c r="A14" s="5">
        <v>2</v>
      </c>
      <c r="B14" s="6" t="s">
        <v>9</v>
      </c>
      <c r="C14" s="7" t="s">
        <v>148</v>
      </c>
      <c r="D14" s="49">
        <f t="shared" si="6"/>
        <v>0.25</v>
      </c>
      <c r="E14" s="49">
        <v>0.37593750000000004</v>
      </c>
      <c r="F14" s="50">
        <f t="shared" si="7"/>
        <v>0.12593750000000004</v>
      </c>
      <c r="G14" s="55">
        <v>0.37699074074074074</v>
      </c>
      <c r="H14" s="55">
        <v>0.51710648148148153</v>
      </c>
      <c r="I14" s="50">
        <f t="shared" si="8"/>
        <v>0.14011574074074079</v>
      </c>
      <c r="J14" s="55">
        <v>0.51828703703703705</v>
      </c>
      <c r="K14" s="55">
        <v>0.61266203703703703</v>
      </c>
      <c r="L14" s="50">
        <f t="shared" si="9"/>
        <v>9.4374999999999987E-2</v>
      </c>
      <c r="M14" s="54">
        <f t="shared" si="10"/>
        <v>2.2337962962962199E-3</v>
      </c>
      <c r="N14" s="56">
        <f t="shared" si="11"/>
        <v>0.36266203703703703</v>
      </c>
    </row>
    <row r="15" spans="1:14" ht="17.25" customHeight="1" x14ac:dyDescent="0.3">
      <c r="A15" s="5">
        <v>3</v>
      </c>
      <c r="B15" s="6" t="s">
        <v>7</v>
      </c>
      <c r="C15" s="7" t="s">
        <v>68</v>
      </c>
      <c r="D15" s="49">
        <f t="shared" si="6"/>
        <v>0.25</v>
      </c>
      <c r="E15" s="49">
        <v>0.37935185185185188</v>
      </c>
      <c r="F15" s="50">
        <f t="shared" si="7"/>
        <v>0.12935185185185188</v>
      </c>
      <c r="G15" s="55">
        <v>0.38150462962962961</v>
      </c>
      <c r="H15" s="55">
        <v>0.51666666666666672</v>
      </c>
      <c r="I15" s="57">
        <f t="shared" si="8"/>
        <v>0.13516203703703711</v>
      </c>
      <c r="J15" s="55">
        <v>0.51833333333333331</v>
      </c>
      <c r="K15" s="55">
        <v>0.6130092592592592</v>
      </c>
      <c r="L15" s="50">
        <f t="shared" si="9"/>
        <v>9.4675925925925886E-2</v>
      </c>
      <c r="M15" s="50">
        <f t="shared" si="10"/>
        <v>3.8194444444443199E-3</v>
      </c>
      <c r="N15" s="56">
        <f t="shared" si="11"/>
        <v>0.3630092592592592</v>
      </c>
    </row>
    <row r="16" spans="1:14" ht="17.25" customHeight="1" x14ac:dyDescent="0.3">
      <c r="A16" s="5">
        <v>4</v>
      </c>
      <c r="B16" s="6" t="s">
        <v>12</v>
      </c>
      <c r="C16" s="7" t="s">
        <v>151</v>
      </c>
      <c r="D16" s="49">
        <f t="shared" si="6"/>
        <v>0.25</v>
      </c>
      <c r="E16" s="49">
        <v>0.38483796296296297</v>
      </c>
      <c r="F16" s="50">
        <f t="shared" si="7"/>
        <v>0.13483796296296297</v>
      </c>
      <c r="G16" s="55">
        <v>0.38559027777777777</v>
      </c>
      <c r="H16" s="55">
        <v>0.53039351851851857</v>
      </c>
      <c r="I16" s="50">
        <f t="shared" si="8"/>
        <v>0.1448032407407408</v>
      </c>
      <c r="J16" s="55">
        <v>0.53170138888888896</v>
      </c>
      <c r="K16" s="55">
        <v>0.61842592592592593</v>
      </c>
      <c r="L16" s="57">
        <f t="shared" si="9"/>
        <v>8.6724537037036975E-2</v>
      </c>
      <c r="M16" s="50">
        <f t="shared" si="10"/>
        <v>2.0601851851851927E-3</v>
      </c>
      <c r="N16" s="56">
        <f t="shared" si="11"/>
        <v>0.36842592592592593</v>
      </c>
    </row>
    <row r="17" spans="1:14" ht="17.25" customHeight="1" x14ac:dyDescent="0.3">
      <c r="A17" s="5">
        <v>5</v>
      </c>
      <c r="B17" s="6" t="s">
        <v>152</v>
      </c>
      <c r="C17" s="7" t="s">
        <v>68</v>
      </c>
      <c r="D17" s="49">
        <f t="shared" si="6"/>
        <v>0.25</v>
      </c>
      <c r="E17" s="49">
        <v>0.38141203703703702</v>
      </c>
      <c r="F17" s="50">
        <f t="shared" si="7"/>
        <v>0.13141203703703702</v>
      </c>
      <c r="G17" s="55">
        <v>0.38223379629629628</v>
      </c>
      <c r="H17" s="55">
        <v>0.52432870370370377</v>
      </c>
      <c r="I17" s="50">
        <f t="shared" si="8"/>
        <v>0.14209490740740749</v>
      </c>
      <c r="J17" s="55">
        <v>0.52574074074074073</v>
      </c>
      <c r="K17" s="55">
        <v>0.62131944444444442</v>
      </c>
      <c r="L17" s="50">
        <f t="shared" si="9"/>
        <v>9.5578703703703694E-2</v>
      </c>
      <c r="M17" s="50">
        <f t="shared" si="10"/>
        <v>2.2337962962962199E-3</v>
      </c>
      <c r="N17" s="56">
        <f t="shared" si="11"/>
        <v>0.37131944444444442</v>
      </c>
    </row>
    <row r="18" spans="1:14" ht="17.25" customHeight="1" x14ac:dyDescent="0.3">
      <c r="A18" s="5">
        <v>6</v>
      </c>
      <c r="B18" s="6" t="s">
        <v>11</v>
      </c>
      <c r="C18" s="7" t="s">
        <v>68</v>
      </c>
      <c r="D18" s="49">
        <f t="shared" si="6"/>
        <v>0.25</v>
      </c>
      <c r="E18" s="49">
        <v>0.37999999999999995</v>
      </c>
      <c r="F18" s="50">
        <f t="shared" si="7"/>
        <v>0.12999999999999995</v>
      </c>
      <c r="G18" s="55">
        <v>0.38057870370370367</v>
      </c>
      <c r="H18" s="55">
        <v>0.52829861111111109</v>
      </c>
      <c r="I18" s="50">
        <f t="shared" si="8"/>
        <v>0.14771990740740742</v>
      </c>
      <c r="J18" s="55">
        <v>0.52893518518518523</v>
      </c>
      <c r="K18" s="55">
        <v>0.63576388888888891</v>
      </c>
      <c r="L18" s="50">
        <f t="shared" si="9"/>
        <v>0.10682870370370368</v>
      </c>
      <c r="M18" s="57">
        <f t="shared" si="10"/>
        <v>1.2152777777778567E-3</v>
      </c>
      <c r="N18" s="56">
        <f t="shared" si="11"/>
        <v>0.38576388888888891</v>
      </c>
    </row>
    <row r="19" spans="1:14" ht="17.25" customHeight="1" x14ac:dyDescent="0.3">
      <c r="A19" s="5">
        <v>7</v>
      </c>
      <c r="B19" s="6" t="s">
        <v>27</v>
      </c>
      <c r="C19" s="7" t="s">
        <v>28</v>
      </c>
      <c r="D19" s="49">
        <f t="shared" si="6"/>
        <v>0.25</v>
      </c>
      <c r="E19" s="49">
        <v>0.37362268518518515</v>
      </c>
      <c r="F19" s="57">
        <f t="shared" si="7"/>
        <v>0.12362268518518515</v>
      </c>
      <c r="G19" s="55">
        <v>0.37484953703703705</v>
      </c>
      <c r="H19" s="55">
        <v>0.52974537037037039</v>
      </c>
      <c r="I19" s="50">
        <f t="shared" si="8"/>
        <v>0.15489583333333334</v>
      </c>
      <c r="J19" s="55">
        <v>0.53181712962962957</v>
      </c>
      <c r="K19" s="55">
        <v>0.64849537037037031</v>
      </c>
      <c r="L19" s="50">
        <f t="shared" si="9"/>
        <v>0.11667824074074074</v>
      </c>
      <c r="M19" s="50">
        <f t="shared" si="10"/>
        <v>3.2986111111110716E-3</v>
      </c>
      <c r="N19" s="56">
        <f t="shared" si="11"/>
        <v>0.39849537037037031</v>
      </c>
    </row>
    <row r="20" spans="1:14" ht="17.25" customHeight="1" x14ac:dyDescent="0.3">
      <c r="A20" s="5">
        <v>8</v>
      </c>
      <c r="B20" s="6" t="s">
        <v>15</v>
      </c>
      <c r="C20" s="7" t="s">
        <v>68</v>
      </c>
      <c r="D20" s="49">
        <f t="shared" si="6"/>
        <v>0.25</v>
      </c>
      <c r="E20" s="49">
        <v>0.38302083333333337</v>
      </c>
      <c r="F20" s="50">
        <f t="shared" si="7"/>
        <v>0.13302083333333337</v>
      </c>
      <c r="G20" s="55">
        <v>0.38423611111111117</v>
      </c>
      <c r="H20" s="55">
        <v>0.54027777777777775</v>
      </c>
      <c r="I20" s="54">
        <f t="shared" si="8"/>
        <v>0.15604166666666658</v>
      </c>
      <c r="J20" s="55">
        <v>0.54249999999999998</v>
      </c>
      <c r="K20" s="55">
        <v>0.65401620370370372</v>
      </c>
      <c r="L20" s="54">
        <f t="shared" si="9"/>
        <v>0.11151620370370374</v>
      </c>
      <c r="M20" s="50">
        <f t="shared" si="10"/>
        <v>3.4375000000000377E-3</v>
      </c>
      <c r="N20" s="56">
        <f t="shared" si="11"/>
        <v>0.40401620370370372</v>
      </c>
    </row>
    <row r="21" spans="1:14" ht="17.25" customHeight="1" x14ac:dyDescent="0.3">
      <c r="A21" s="5">
        <v>9</v>
      </c>
      <c r="B21" s="6" t="s">
        <v>32</v>
      </c>
      <c r="C21" s="7" t="s">
        <v>68</v>
      </c>
      <c r="D21" s="49">
        <f t="shared" si="6"/>
        <v>0.25</v>
      </c>
      <c r="E21" s="49">
        <v>0.39333333333333331</v>
      </c>
      <c r="F21" s="54">
        <f t="shared" si="7"/>
        <v>0.14333333333333331</v>
      </c>
      <c r="G21" s="55">
        <v>0.39620370370370367</v>
      </c>
      <c r="H21" s="55">
        <v>0.54275462962962961</v>
      </c>
      <c r="I21" s="50">
        <f t="shared" si="8"/>
        <v>0.14655092592592595</v>
      </c>
      <c r="J21" s="55">
        <v>0.5467129629629629</v>
      </c>
      <c r="K21" s="55">
        <v>0.65504629629629629</v>
      </c>
      <c r="L21" s="50">
        <f t="shared" si="9"/>
        <v>0.10833333333333339</v>
      </c>
      <c r="M21" s="50">
        <f t="shared" si="10"/>
        <v>6.8287037037036424E-3</v>
      </c>
      <c r="N21" s="56">
        <f t="shared" si="11"/>
        <v>0.40504629629629629</v>
      </c>
    </row>
    <row r="22" spans="1:14" ht="17.25" customHeight="1" x14ac:dyDescent="0.3">
      <c r="A22" s="5">
        <v>10</v>
      </c>
      <c r="B22" s="6" t="s">
        <v>29</v>
      </c>
      <c r="C22" s="7" t="s">
        <v>68</v>
      </c>
      <c r="D22" s="49">
        <f t="shared" si="6"/>
        <v>0.25</v>
      </c>
      <c r="E22" s="49">
        <v>0.40790509259259261</v>
      </c>
      <c r="F22" s="50">
        <f t="shared" si="7"/>
        <v>0.15790509259259261</v>
      </c>
      <c r="G22" s="55">
        <v>0.41099537037037037</v>
      </c>
      <c r="H22" s="55">
        <v>0.56532407407407403</v>
      </c>
      <c r="I22" s="50">
        <f t="shared" si="8"/>
        <v>0.15432870370370366</v>
      </c>
      <c r="J22" s="55">
        <v>0.56817129629629626</v>
      </c>
      <c r="K22" s="55">
        <v>0.67719907407407398</v>
      </c>
      <c r="L22" s="50">
        <f t="shared" si="9"/>
        <v>0.10902777777777772</v>
      </c>
      <c r="M22" s="50">
        <f t="shared" si="10"/>
        <v>5.9374999999999845E-3</v>
      </c>
      <c r="N22" s="56">
        <f t="shared" si="11"/>
        <v>0.42719907407407398</v>
      </c>
    </row>
    <row r="23" spans="1:14" ht="17.25" customHeight="1" x14ac:dyDescent="0.3">
      <c r="A23" s="5">
        <v>11</v>
      </c>
      <c r="B23" s="6" t="s">
        <v>52</v>
      </c>
      <c r="C23" s="7" t="s">
        <v>53</v>
      </c>
      <c r="D23" s="49">
        <f t="shared" si="6"/>
        <v>0.25</v>
      </c>
      <c r="E23" s="49">
        <v>0.40658564814814818</v>
      </c>
      <c r="F23" s="50">
        <f t="shared" si="7"/>
        <v>0.15658564814814818</v>
      </c>
      <c r="G23" s="55">
        <v>0.40958333333333335</v>
      </c>
      <c r="H23" s="55">
        <v>0.57923611111111117</v>
      </c>
      <c r="I23" s="50">
        <f t="shared" si="8"/>
        <v>0.16965277777777782</v>
      </c>
      <c r="J23" s="55">
        <v>0.5816782407407407</v>
      </c>
      <c r="K23" s="55">
        <v>0.79663194444444452</v>
      </c>
      <c r="L23" s="50">
        <f t="shared" si="9"/>
        <v>0.21495370370370381</v>
      </c>
      <c r="M23" s="50">
        <f t="shared" si="10"/>
        <v>5.439814814814703E-3</v>
      </c>
      <c r="N23" s="56">
        <f t="shared" si="11"/>
        <v>0.54663194444444452</v>
      </c>
    </row>
    <row r="24" spans="1:14" ht="18" customHeight="1" x14ac:dyDescent="0.3">
      <c r="A24" s="5">
        <v>12</v>
      </c>
      <c r="B24" s="6" t="s">
        <v>70</v>
      </c>
      <c r="C24" s="7" t="s">
        <v>153</v>
      </c>
      <c r="D24" s="49">
        <f t="shared" si="6"/>
        <v>0.25</v>
      </c>
      <c r="E24" s="49">
        <v>0.40134259259259258</v>
      </c>
      <c r="F24" s="50">
        <f t="shared" si="7"/>
        <v>0.15134259259259258</v>
      </c>
      <c r="G24" s="55">
        <v>0.40425925925925926</v>
      </c>
      <c r="H24" s="55">
        <v>0.58273148148148146</v>
      </c>
      <c r="I24" s="50">
        <f t="shared" si="8"/>
        <v>0.1784722222222222</v>
      </c>
      <c r="J24" s="55">
        <v>0.58160879629629625</v>
      </c>
      <c r="K24" s="55">
        <v>0.79699074074074072</v>
      </c>
      <c r="L24" s="50">
        <f t="shared" si="9"/>
        <v>0.21538194444444447</v>
      </c>
      <c r="M24" s="50">
        <f t="shared" si="10"/>
        <v>1.7939814814814659E-3</v>
      </c>
      <c r="N24" s="56">
        <f t="shared" si="11"/>
        <v>0.54699074074074072</v>
      </c>
    </row>
    <row r="25" spans="1:14" ht="17.25" customHeight="1" x14ac:dyDescent="0.3">
      <c r="A25" s="5">
        <v>13</v>
      </c>
      <c r="B25" s="6" t="s">
        <v>92</v>
      </c>
      <c r="C25" s="7" t="s">
        <v>93</v>
      </c>
      <c r="D25" s="49">
        <f t="shared" si="6"/>
        <v>0.25</v>
      </c>
      <c r="E25" s="49">
        <v>0.45012731481481483</v>
      </c>
      <c r="F25" s="50">
        <f t="shared" si="7"/>
        <v>0.20012731481481483</v>
      </c>
      <c r="G25" s="55">
        <v>0.45515046296296297</v>
      </c>
      <c r="H25" s="55">
        <v>0.70584490740740735</v>
      </c>
      <c r="I25" s="50">
        <f t="shared" si="8"/>
        <v>0.25069444444444439</v>
      </c>
      <c r="J25" s="55">
        <v>0.71325231481481488</v>
      </c>
      <c r="K25" s="55">
        <v>0.90118055555555554</v>
      </c>
      <c r="L25" s="50">
        <f t="shared" si="9"/>
        <v>0.18792824074074066</v>
      </c>
      <c r="M25" s="50">
        <f t="shared" si="10"/>
        <v>1.2430555555555667E-2</v>
      </c>
      <c r="N25" s="56">
        <f t="shared" si="11"/>
        <v>0.65118055555555554</v>
      </c>
    </row>
    <row r="26" spans="1:14" ht="18" customHeight="1" x14ac:dyDescent="0.3">
      <c r="A26" s="5">
        <v>14</v>
      </c>
      <c r="B26" s="6" t="s">
        <v>154</v>
      </c>
      <c r="C26" s="7" t="s">
        <v>100</v>
      </c>
      <c r="D26" s="49">
        <f t="shared" si="6"/>
        <v>0.25</v>
      </c>
      <c r="E26" s="49">
        <v>0.49317129629629625</v>
      </c>
      <c r="F26" s="50">
        <f t="shared" si="7"/>
        <v>0.24317129629629625</v>
      </c>
      <c r="G26" s="55">
        <v>0.50144675925925919</v>
      </c>
      <c r="H26" s="55">
        <v>0.75723379629629628</v>
      </c>
      <c r="I26" s="50">
        <f t="shared" si="8"/>
        <v>0.25578703703703709</v>
      </c>
      <c r="J26" s="55">
        <v>0.77465277777777775</v>
      </c>
      <c r="K26" s="55">
        <v>6.3437499999999994E-2</v>
      </c>
      <c r="L26" s="50">
        <v>0.28878472222222223</v>
      </c>
      <c r="M26" s="50">
        <f t="shared" si="10"/>
        <v>2.5694444444444409E-2</v>
      </c>
      <c r="N26" s="56">
        <v>0.8137847222222222</v>
      </c>
    </row>
    <row r="27" spans="1:14" ht="17.25" customHeight="1" x14ac:dyDescent="0.3">
      <c r="A27" s="5">
        <v>14</v>
      </c>
      <c r="B27" s="6" t="s">
        <v>106</v>
      </c>
      <c r="C27" s="7" t="s">
        <v>100</v>
      </c>
      <c r="D27" s="49">
        <f t="shared" si="6"/>
        <v>0.25</v>
      </c>
      <c r="E27" s="49">
        <v>0.49317129629629625</v>
      </c>
      <c r="F27" s="50">
        <f t="shared" si="7"/>
        <v>0.24317129629629625</v>
      </c>
      <c r="G27" s="55">
        <v>0.50144675925925919</v>
      </c>
      <c r="H27" s="55">
        <v>0.75723379629629628</v>
      </c>
      <c r="I27" s="50">
        <f t="shared" si="8"/>
        <v>0.25578703703703709</v>
      </c>
      <c r="J27" s="55">
        <v>0.77465277777777775</v>
      </c>
      <c r="K27" s="55">
        <v>6.3437499999999994E-2</v>
      </c>
      <c r="L27" s="50">
        <v>0.28878472222222223</v>
      </c>
      <c r="M27" s="50">
        <f t="shared" si="10"/>
        <v>2.5694444444444409E-2</v>
      </c>
      <c r="N27" s="56">
        <v>0.8137847222222222</v>
      </c>
    </row>
    <row r="28" spans="1:14" ht="17.25" customHeight="1" x14ac:dyDescent="0.3">
      <c r="A28" s="5" t="s">
        <v>134</v>
      </c>
      <c r="B28" s="6" t="s">
        <v>61</v>
      </c>
      <c r="C28" s="7" t="s">
        <v>155</v>
      </c>
      <c r="D28" s="49">
        <f t="shared" si="6"/>
        <v>0.25</v>
      </c>
      <c r="E28" s="49">
        <v>0.40540509259259255</v>
      </c>
      <c r="F28" s="50">
        <f t="shared" si="7"/>
        <v>0.15540509259259255</v>
      </c>
      <c r="G28" s="55">
        <v>0.40887731481481482</v>
      </c>
      <c r="H28" s="55">
        <v>0.57701388888888883</v>
      </c>
      <c r="I28" s="50">
        <f t="shared" si="8"/>
        <v>0.16813657407407401</v>
      </c>
      <c r="J28" s="55">
        <v>0.57928240740740744</v>
      </c>
      <c r="K28" s="55" t="s">
        <v>134</v>
      </c>
      <c r="L28" s="50"/>
      <c r="M28" s="50">
        <f t="shared" si="10"/>
        <v>5.7407407407408795E-3</v>
      </c>
      <c r="N28" s="56" t="s">
        <v>134</v>
      </c>
    </row>
    <row r="29" spans="1:14" ht="17.25" customHeight="1" x14ac:dyDescent="0.3">
      <c r="A29" s="5" t="s">
        <v>134</v>
      </c>
      <c r="B29" s="6" t="s">
        <v>25</v>
      </c>
      <c r="C29" s="7" t="s">
        <v>68</v>
      </c>
      <c r="D29" s="49">
        <f t="shared" si="6"/>
        <v>0.25</v>
      </c>
      <c r="E29" s="49">
        <v>0.39491898148148147</v>
      </c>
      <c r="F29" s="50">
        <f t="shared" si="7"/>
        <v>0.14491898148148147</v>
      </c>
      <c r="G29" s="55">
        <v>0.39781249999999996</v>
      </c>
      <c r="H29" s="55">
        <v>0.55298611111111107</v>
      </c>
      <c r="I29" s="50">
        <f t="shared" si="8"/>
        <v>0.15517361111111111</v>
      </c>
      <c r="J29" s="55" t="s">
        <v>134</v>
      </c>
      <c r="K29" s="55"/>
      <c r="L29" s="50"/>
      <c r="M29" s="50"/>
      <c r="N29" s="56" t="s">
        <v>134</v>
      </c>
    </row>
    <row r="30" spans="1:14" ht="17.25" customHeight="1" x14ac:dyDescent="0.3">
      <c r="A30" s="5" t="s">
        <v>134</v>
      </c>
      <c r="B30" s="6" t="s">
        <v>33</v>
      </c>
      <c r="C30" s="7" t="s">
        <v>68</v>
      </c>
      <c r="D30" s="49">
        <f t="shared" si="6"/>
        <v>0.25</v>
      </c>
      <c r="E30" s="49">
        <v>0.38081018518518522</v>
      </c>
      <c r="F30" s="50">
        <f t="shared" si="7"/>
        <v>0.13081018518518522</v>
      </c>
      <c r="G30" s="55">
        <v>0.38284722222222217</v>
      </c>
      <c r="H30" s="55" t="s">
        <v>134</v>
      </c>
      <c r="I30" s="50"/>
      <c r="J30" s="55"/>
      <c r="K30" s="55"/>
      <c r="L30" s="50"/>
      <c r="M30" s="50"/>
      <c r="N30" s="56" t="s">
        <v>134</v>
      </c>
    </row>
    <row r="31" spans="1:14" ht="17.25" customHeight="1" x14ac:dyDescent="0.3">
      <c r="A31" s="5" t="s">
        <v>134</v>
      </c>
      <c r="B31" s="6" t="s">
        <v>36</v>
      </c>
      <c r="C31" s="7" t="s">
        <v>146</v>
      </c>
      <c r="D31" s="49">
        <f t="shared" si="6"/>
        <v>0.25</v>
      </c>
      <c r="E31" s="49">
        <v>0.44578703703703698</v>
      </c>
      <c r="F31" s="54">
        <f t="shared" si="7"/>
        <v>0.19578703703703698</v>
      </c>
      <c r="G31" s="55" t="s">
        <v>134</v>
      </c>
      <c r="H31" s="55"/>
      <c r="I31" s="50"/>
      <c r="J31" s="55"/>
      <c r="K31" s="55"/>
      <c r="L31" s="50"/>
      <c r="M31" s="50"/>
      <c r="N31" s="56" t="s">
        <v>134</v>
      </c>
    </row>
  </sheetData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workbookViewId="0"/>
    <sheetView workbookViewId="1"/>
  </sheetViews>
  <sheetFormatPr defaultColWidth="14.42578125" defaultRowHeight="15" customHeight="1" x14ac:dyDescent="0.25"/>
  <cols>
    <col min="1" max="1" width="7.140625" customWidth="1"/>
    <col min="2" max="2" width="20.42578125" customWidth="1"/>
    <col min="3" max="3" width="18.42578125" customWidth="1"/>
    <col min="4" max="5" width="1.5703125" customWidth="1"/>
    <col min="6" max="6" width="10.7109375" customWidth="1"/>
    <col min="7" max="7" width="2.5703125" customWidth="1"/>
    <col min="8" max="8" width="2" customWidth="1"/>
    <col min="9" max="9" width="10.7109375" customWidth="1"/>
    <col min="10" max="11" width="1.7109375" customWidth="1"/>
    <col min="12" max="13" width="12" customWidth="1"/>
    <col min="14" max="14" width="14" customWidth="1"/>
    <col min="15" max="15" width="20.5703125" customWidth="1"/>
    <col min="16" max="34" width="8.85546875" customWidth="1"/>
  </cols>
  <sheetData>
    <row r="1" spans="1:14" ht="17.25" customHeight="1" x14ac:dyDescent="0.35">
      <c r="A1" s="42" t="s">
        <v>156</v>
      </c>
      <c r="B1" s="7"/>
      <c r="C1" s="7"/>
      <c r="D1" s="7"/>
      <c r="E1" s="7"/>
      <c r="F1" s="49"/>
      <c r="G1" s="7"/>
      <c r="H1" s="7"/>
      <c r="I1" s="49"/>
      <c r="J1" s="7"/>
      <c r="K1" s="7"/>
      <c r="L1" s="50"/>
      <c r="M1" s="50"/>
      <c r="N1" s="51"/>
    </row>
    <row r="2" spans="1:14" ht="17.25" customHeight="1" x14ac:dyDescent="0.35">
      <c r="A2" s="1"/>
      <c r="B2" s="7"/>
      <c r="C2" s="7"/>
      <c r="D2" s="7"/>
      <c r="E2" s="7"/>
      <c r="F2" s="49"/>
      <c r="G2" s="7"/>
      <c r="H2" s="7"/>
      <c r="I2" s="49"/>
      <c r="J2" s="7"/>
      <c r="K2" s="7"/>
      <c r="L2" s="50"/>
      <c r="M2" s="50"/>
      <c r="N2" s="51"/>
    </row>
    <row r="3" spans="1:14" ht="18" customHeight="1" x14ac:dyDescent="0.3">
      <c r="A3" s="52" t="s">
        <v>117</v>
      </c>
      <c r="B3" s="52" t="s">
        <v>0</v>
      </c>
      <c r="C3" s="52" t="s">
        <v>118</v>
      </c>
      <c r="D3" s="52" t="s">
        <v>119</v>
      </c>
      <c r="E3" s="52" t="s">
        <v>120</v>
      </c>
      <c r="F3" s="50" t="s">
        <v>121</v>
      </c>
      <c r="G3" s="52" t="s">
        <v>122</v>
      </c>
      <c r="H3" s="52" t="s">
        <v>123</v>
      </c>
      <c r="I3" s="50" t="s">
        <v>124</v>
      </c>
      <c r="J3" s="52" t="s">
        <v>125</v>
      </c>
      <c r="K3" s="17" t="s">
        <v>126</v>
      </c>
      <c r="L3" s="50" t="s">
        <v>127</v>
      </c>
      <c r="M3" s="50" t="s">
        <v>128</v>
      </c>
      <c r="N3" s="53" t="s">
        <v>129</v>
      </c>
    </row>
    <row r="4" spans="1:14" ht="18" customHeight="1" x14ac:dyDescent="0.3">
      <c r="A4" s="15" t="s">
        <v>115</v>
      </c>
      <c r="B4" s="52"/>
      <c r="C4" s="52"/>
      <c r="D4" s="52"/>
      <c r="E4" s="52"/>
      <c r="F4" s="50"/>
      <c r="G4" s="52"/>
      <c r="H4" s="52"/>
      <c r="I4" s="50"/>
      <c r="J4" s="52"/>
      <c r="K4" s="17"/>
      <c r="L4" s="50"/>
      <c r="M4" s="50"/>
      <c r="N4" s="53"/>
    </row>
    <row r="5" spans="1:14" ht="18" customHeight="1" x14ac:dyDescent="0.3">
      <c r="A5" s="5">
        <v>1</v>
      </c>
      <c r="B5" s="5" t="s">
        <v>22</v>
      </c>
      <c r="C5" s="7" t="s">
        <v>148</v>
      </c>
      <c r="D5" s="49">
        <f t="shared" ref="D5:D8" si="0">TIME(6,0,0)</f>
        <v>0.25</v>
      </c>
      <c r="E5" s="49">
        <v>0.38241898148148151</v>
      </c>
      <c r="F5" s="57">
        <f t="shared" ref="F5:F8" si="1">E5-D5</f>
        <v>0.13241898148148151</v>
      </c>
      <c r="G5" s="55">
        <v>0.38466435185185183</v>
      </c>
      <c r="H5" s="55">
        <v>0.53778935185185184</v>
      </c>
      <c r="I5" s="57">
        <f t="shared" ref="I5:I7" si="2">H5-G5</f>
        <v>0.15312500000000001</v>
      </c>
      <c r="J5" s="55">
        <v>0.54078703703703701</v>
      </c>
      <c r="K5" s="55">
        <v>0.63302083333333337</v>
      </c>
      <c r="L5" s="57">
        <f t="shared" ref="L5:L6" si="3">K5-J5</f>
        <v>9.2233796296296355E-2</v>
      </c>
      <c r="M5" s="50">
        <f t="shared" ref="M5:M7" si="4">(G5-E5)+(J5-H5)</f>
        <v>5.243055555555487E-3</v>
      </c>
      <c r="N5" s="56">
        <f t="shared" ref="N5:N6" si="5">K5-D5</f>
        <v>0.38302083333333337</v>
      </c>
    </row>
    <row r="6" spans="1:14" ht="17.25" customHeight="1" x14ac:dyDescent="0.3">
      <c r="A6" s="5">
        <v>2</v>
      </c>
      <c r="B6" s="6" t="s">
        <v>42</v>
      </c>
      <c r="C6" s="7" t="s">
        <v>43</v>
      </c>
      <c r="D6" s="49">
        <f t="shared" si="0"/>
        <v>0.25</v>
      </c>
      <c r="E6" s="49">
        <v>0.39962962962962961</v>
      </c>
      <c r="F6" s="50">
        <f t="shared" si="1"/>
        <v>0.14962962962962961</v>
      </c>
      <c r="G6" s="55">
        <v>0.40119212962962963</v>
      </c>
      <c r="H6" s="55">
        <v>0.5784259259259259</v>
      </c>
      <c r="I6" s="54">
        <f t="shared" si="2"/>
        <v>0.17723379629629626</v>
      </c>
      <c r="J6" s="55">
        <v>0.58043981481481477</v>
      </c>
      <c r="K6" s="55">
        <v>0.72100694444444446</v>
      </c>
      <c r="L6" s="50">
        <f t="shared" si="3"/>
        <v>0.14056712962962969</v>
      </c>
      <c r="M6" s="57">
        <f t="shared" si="4"/>
        <v>3.5763888888888928E-3</v>
      </c>
      <c r="N6" s="56">
        <f t="shared" si="5"/>
        <v>0.47100694444444446</v>
      </c>
    </row>
    <row r="7" spans="1:14" ht="17.25" customHeight="1" x14ac:dyDescent="0.3">
      <c r="A7" s="5">
        <v>3</v>
      </c>
      <c r="B7" s="6" t="s">
        <v>157</v>
      </c>
      <c r="C7" s="7" t="s">
        <v>100</v>
      </c>
      <c r="D7" s="49">
        <f t="shared" si="0"/>
        <v>0.25</v>
      </c>
      <c r="E7" s="49">
        <v>0.46516203703703707</v>
      </c>
      <c r="F7" s="50">
        <f t="shared" si="1"/>
        <v>0.21516203703703707</v>
      </c>
      <c r="G7" s="55">
        <v>0.47766203703703702</v>
      </c>
      <c r="H7" s="55">
        <v>0.72488425925925926</v>
      </c>
      <c r="I7" s="50">
        <f t="shared" si="2"/>
        <v>0.24722222222222223</v>
      </c>
      <c r="J7" s="55">
        <v>0.73599537037037033</v>
      </c>
      <c r="K7" s="55">
        <v>3.3680555555555554E-2</v>
      </c>
      <c r="L7" s="50">
        <v>0.29768518518518522</v>
      </c>
      <c r="M7" s="50">
        <f t="shared" si="4"/>
        <v>2.3611111111111027E-2</v>
      </c>
      <c r="N7" s="56">
        <v>0.7836805555555556</v>
      </c>
    </row>
    <row r="8" spans="1:14" ht="17.25" customHeight="1" x14ac:dyDescent="0.3">
      <c r="A8" s="5" t="s">
        <v>134</v>
      </c>
      <c r="B8" s="6" t="s">
        <v>149</v>
      </c>
      <c r="C8" s="7" t="s">
        <v>146</v>
      </c>
      <c r="D8" s="49">
        <f t="shared" si="0"/>
        <v>0.25</v>
      </c>
      <c r="E8" s="49">
        <v>0.42526620370370366</v>
      </c>
      <c r="F8" s="54">
        <f t="shared" si="1"/>
        <v>0.17526620370370366</v>
      </c>
      <c r="G8" s="55">
        <v>0.44137731481481479</v>
      </c>
      <c r="H8" s="55" t="s">
        <v>134</v>
      </c>
      <c r="I8" s="50"/>
      <c r="J8" s="55"/>
      <c r="K8" s="55"/>
      <c r="L8" s="50"/>
      <c r="M8" s="50"/>
      <c r="N8" s="56" t="s">
        <v>134</v>
      </c>
    </row>
    <row r="9" spans="1:14" ht="17.25" customHeight="1" x14ac:dyDescent="0.3">
      <c r="B9" s="6"/>
      <c r="C9" s="7"/>
      <c r="D9" s="49"/>
      <c r="E9" s="49"/>
      <c r="F9" s="54"/>
      <c r="G9" s="55"/>
      <c r="H9" s="55"/>
      <c r="I9" s="50"/>
      <c r="J9" s="55"/>
      <c r="K9" s="55"/>
      <c r="L9" s="50"/>
      <c r="M9" s="50"/>
      <c r="N9" s="56"/>
    </row>
    <row r="10" spans="1:14" ht="17.25" customHeight="1" x14ac:dyDescent="0.3">
      <c r="A10" s="15" t="s">
        <v>130</v>
      </c>
      <c r="B10" s="6"/>
      <c r="C10" s="7"/>
      <c r="D10" s="49"/>
      <c r="E10" s="49"/>
      <c r="F10" s="54"/>
      <c r="G10" s="55"/>
      <c r="H10" s="55"/>
      <c r="I10" s="50"/>
      <c r="J10" s="55"/>
      <c r="K10" s="55"/>
      <c r="L10" s="50"/>
      <c r="M10" s="50"/>
      <c r="N10" s="56"/>
    </row>
    <row r="11" spans="1:14" ht="17.25" customHeight="1" x14ac:dyDescent="0.3">
      <c r="A11" s="5">
        <v>1</v>
      </c>
      <c r="B11" s="6" t="s">
        <v>152</v>
      </c>
      <c r="C11" s="7" t="s">
        <v>68</v>
      </c>
      <c r="D11" s="49">
        <f t="shared" ref="D11:D30" si="6">TIME(6,0,0)</f>
        <v>0.25</v>
      </c>
      <c r="E11" s="49">
        <v>0.38722222222222219</v>
      </c>
      <c r="F11" s="50">
        <f t="shared" ref="F11:F32" si="7">E11-D11</f>
        <v>0.13722222222222219</v>
      </c>
      <c r="G11" s="55">
        <v>0.3885763888888889</v>
      </c>
      <c r="H11" s="55">
        <v>0.52581018518518519</v>
      </c>
      <c r="I11" s="50">
        <f t="shared" ref="I11:I30" si="8">H11-G11</f>
        <v>0.13723379629629628</v>
      </c>
      <c r="J11" s="55">
        <v>0.52711805555555558</v>
      </c>
      <c r="K11" s="55">
        <v>0.61863425925925919</v>
      </c>
      <c r="L11" s="50">
        <f t="shared" ref="L11:L28" si="9">K11-J11</f>
        <v>9.1516203703703614E-2</v>
      </c>
      <c r="M11" s="50">
        <f t="shared" ref="M11:M30" si="10">(G11-E11)+(J11-H11)</f>
        <v>2.6620370370371016E-3</v>
      </c>
      <c r="N11" s="56">
        <f t="shared" ref="N11:N28" si="11">K11-D11</f>
        <v>0.36863425925925919</v>
      </c>
    </row>
    <row r="12" spans="1:14" ht="17.25" customHeight="1" x14ac:dyDescent="0.3">
      <c r="A12" s="5">
        <v>1</v>
      </c>
      <c r="B12" s="6" t="s">
        <v>11</v>
      </c>
      <c r="C12" s="7" t="s">
        <v>68</v>
      </c>
      <c r="D12" s="49">
        <f t="shared" si="6"/>
        <v>0.25</v>
      </c>
      <c r="E12" s="49">
        <v>0.38378472222222221</v>
      </c>
      <c r="F12" s="50">
        <f t="shared" si="7"/>
        <v>0.13378472222222221</v>
      </c>
      <c r="G12" s="55">
        <v>0.38431712962962966</v>
      </c>
      <c r="H12" s="55">
        <v>0.52546296296296291</v>
      </c>
      <c r="I12" s="50">
        <f t="shared" si="8"/>
        <v>0.14114583333333325</v>
      </c>
      <c r="J12" s="55">
        <v>0.5258680555555556</v>
      </c>
      <c r="K12" s="55">
        <v>0.61863425925925919</v>
      </c>
      <c r="L12" s="50">
        <f t="shared" si="9"/>
        <v>9.2766203703703587E-2</v>
      </c>
      <c r="M12" s="57">
        <f t="shared" si="10"/>
        <v>9.3750000000014655E-4</v>
      </c>
      <c r="N12" s="56">
        <f t="shared" si="11"/>
        <v>0.36863425925925919</v>
      </c>
    </row>
    <row r="13" spans="1:14" ht="17.25" customHeight="1" x14ac:dyDescent="0.3">
      <c r="A13" s="5">
        <v>3</v>
      </c>
      <c r="B13" s="6" t="s">
        <v>15</v>
      </c>
      <c r="C13" s="7" t="s">
        <v>68</v>
      </c>
      <c r="D13" s="49">
        <f t="shared" si="6"/>
        <v>0.25</v>
      </c>
      <c r="E13" s="49">
        <v>0.38171296296296298</v>
      </c>
      <c r="F13" s="50">
        <f t="shared" si="7"/>
        <v>0.13171296296296298</v>
      </c>
      <c r="G13" s="55">
        <v>0.38342592592592589</v>
      </c>
      <c r="H13" s="55">
        <v>0.52315972222222229</v>
      </c>
      <c r="I13" s="50">
        <f t="shared" si="8"/>
        <v>0.1397337962962964</v>
      </c>
      <c r="J13" s="55">
        <v>0.52471064814814816</v>
      </c>
      <c r="K13" s="55">
        <v>0.61901620370370369</v>
      </c>
      <c r="L13" s="50">
        <f t="shared" si="9"/>
        <v>9.4305555555555531E-2</v>
      </c>
      <c r="M13" s="50">
        <f t="shared" si="10"/>
        <v>3.2638888888887885E-3</v>
      </c>
      <c r="N13" s="56">
        <f t="shared" si="11"/>
        <v>0.36901620370370369</v>
      </c>
    </row>
    <row r="14" spans="1:14" ht="17.25" customHeight="1" x14ac:dyDescent="0.3">
      <c r="A14" s="5">
        <v>4</v>
      </c>
      <c r="B14" s="6" t="s">
        <v>158</v>
      </c>
      <c r="C14" s="7" t="s">
        <v>68</v>
      </c>
      <c r="D14" s="49">
        <f t="shared" si="6"/>
        <v>0.25</v>
      </c>
      <c r="E14" s="49">
        <v>0.38726851851851851</v>
      </c>
      <c r="F14" s="50">
        <f t="shared" si="7"/>
        <v>0.13726851851851851</v>
      </c>
      <c r="G14" s="55">
        <v>0.38825231481481487</v>
      </c>
      <c r="H14" s="55">
        <v>0.53153935185185186</v>
      </c>
      <c r="I14" s="50">
        <f t="shared" si="8"/>
        <v>0.14328703703703699</v>
      </c>
      <c r="J14" s="55">
        <v>0.53379629629629632</v>
      </c>
      <c r="K14" s="55">
        <v>0.6215046296296296</v>
      </c>
      <c r="L14" s="50">
        <f t="shared" si="9"/>
        <v>8.7708333333333277E-2</v>
      </c>
      <c r="M14" s="50">
        <f t="shared" si="10"/>
        <v>3.2407407407408217E-3</v>
      </c>
      <c r="N14" s="56">
        <f t="shared" si="11"/>
        <v>0.3715046296296296</v>
      </c>
    </row>
    <row r="15" spans="1:14" ht="17.25" customHeight="1" x14ac:dyDescent="0.3">
      <c r="A15" s="5">
        <v>5</v>
      </c>
      <c r="B15" s="6" t="s">
        <v>17</v>
      </c>
      <c r="C15" s="7" t="s">
        <v>68</v>
      </c>
      <c r="D15" s="49">
        <f t="shared" si="6"/>
        <v>0.25</v>
      </c>
      <c r="E15" s="49">
        <v>0.38078703703703703</v>
      </c>
      <c r="F15" s="50">
        <f t="shared" si="7"/>
        <v>0.13078703703703703</v>
      </c>
      <c r="G15" s="55">
        <v>0.38200231481481484</v>
      </c>
      <c r="H15" s="55">
        <v>0.53122685185185181</v>
      </c>
      <c r="I15" s="50">
        <f t="shared" si="8"/>
        <v>0.14922453703703698</v>
      </c>
      <c r="J15" s="55">
        <v>0.53288194444444448</v>
      </c>
      <c r="K15" s="55">
        <v>0.62858796296296293</v>
      </c>
      <c r="L15" s="50">
        <f t="shared" si="9"/>
        <v>9.5706018518518454E-2</v>
      </c>
      <c r="M15" s="50">
        <f t="shared" si="10"/>
        <v>2.8703703703704675E-3</v>
      </c>
      <c r="N15" s="56">
        <f t="shared" si="11"/>
        <v>0.37858796296296293</v>
      </c>
    </row>
    <row r="16" spans="1:14" ht="17.25" customHeight="1" x14ac:dyDescent="0.3">
      <c r="A16" s="5">
        <v>6</v>
      </c>
      <c r="B16" s="6" t="s">
        <v>20</v>
      </c>
      <c r="C16" s="7" t="s">
        <v>21</v>
      </c>
      <c r="D16" s="49">
        <f t="shared" si="6"/>
        <v>0.25</v>
      </c>
      <c r="E16" s="49">
        <v>0.3808449074074074</v>
      </c>
      <c r="F16" s="50">
        <f t="shared" si="7"/>
        <v>0.1308449074074074</v>
      </c>
      <c r="G16" s="55">
        <v>0.38344907407407408</v>
      </c>
      <c r="H16" s="55">
        <v>0.52315972222222229</v>
      </c>
      <c r="I16" s="50">
        <f t="shared" si="8"/>
        <v>0.13971064814814821</v>
      </c>
      <c r="J16" s="55">
        <v>0.52471064814814816</v>
      </c>
      <c r="K16" s="55">
        <v>0.63299768518518518</v>
      </c>
      <c r="L16" s="50">
        <f t="shared" si="9"/>
        <v>0.10828703703703701</v>
      </c>
      <c r="M16" s="50">
        <f t="shared" si="10"/>
        <v>4.1550925925925575E-3</v>
      </c>
      <c r="N16" s="56">
        <f t="shared" si="11"/>
        <v>0.38299768518518518</v>
      </c>
    </row>
    <row r="17" spans="1:14" ht="17.25" customHeight="1" x14ac:dyDescent="0.3">
      <c r="A17" s="5">
        <v>7</v>
      </c>
      <c r="B17" s="6" t="s">
        <v>18</v>
      </c>
      <c r="C17" s="7" t="s">
        <v>68</v>
      </c>
      <c r="D17" s="49">
        <f t="shared" si="6"/>
        <v>0.25</v>
      </c>
      <c r="E17" s="49">
        <v>0.38725694444444447</v>
      </c>
      <c r="F17" s="50">
        <f t="shared" si="7"/>
        <v>0.13725694444444447</v>
      </c>
      <c r="G17" s="55">
        <v>0.38802083333333331</v>
      </c>
      <c r="H17" s="55">
        <v>0.53840277777777779</v>
      </c>
      <c r="I17" s="50">
        <f t="shared" si="8"/>
        <v>0.15038194444444447</v>
      </c>
      <c r="J17" s="55">
        <v>0.54062500000000002</v>
      </c>
      <c r="K17" s="55">
        <v>0.63300925925925922</v>
      </c>
      <c r="L17" s="50">
        <f t="shared" si="9"/>
        <v>9.2384259259259194E-2</v>
      </c>
      <c r="M17" s="50">
        <f t="shared" si="10"/>
        <v>2.9861111111110783E-3</v>
      </c>
      <c r="N17" s="56">
        <f t="shared" si="11"/>
        <v>0.38300925925925922</v>
      </c>
    </row>
    <row r="18" spans="1:14" ht="17.25" customHeight="1" x14ac:dyDescent="0.3">
      <c r="A18" s="5">
        <v>8</v>
      </c>
      <c r="B18" s="6" t="s">
        <v>23</v>
      </c>
      <c r="C18" s="7" t="s">
        <v>24</v>
      </c>
      <c r="D18" s="49">
        <f t="shared" si="6"/>
        <v>0.25</v>
      </c>
      <c r="E18" s="49">
        <v>0.43449074074074073</v>
      </c>
      <c r="F18" s="50">
        <f t="shared" si="7"/>
        <v>0.18449074074074073</v>
      </c>
      <c r="G18" s="55">
        <v>0.43796296296296294</v>
      </c>
      <c r="H18" s="55">
        <v>0.55784722222222227</v>
      </c>
      <c r="I18" s="57">
        <f t="shared" si="8"/>
        <v>0.11988425925925933</v>
      </c>
      <c r="J18" s="55">
        <v>0.55979166666666669</v>
      </c>
      <c r="K18" s="55">
        <v>0.63831018518518523</v>
      </c>
      <c r="L18" s="57">
        <f t="shared" si="9"/>
        <v>7.8518518518518543E-2</v>
      </c>
      <c r="M18" s="50">
        <f t="shared" si="10"/>
        <v>5.4166666666666252E-3</v>
      </c>
      <c r="N18" s="56">
        <f t="shared" si="11"/>
        <v>0.38831018518518523</v>
      </c>
    </row>
    <row r="19" spans="1:14" ht="17.25" customHeight="1" x14ac:dyDescent="0.3">
      <c r="A19" s="5">
        <v>9</v>
      </c>
      <c r="B19" s="6" t="s">
        <v>12</v>
      </c>
      <c r="C19" s="7" t="s">
        <v>151</v>
      </c>
      <c r="D19" s="49">
        <f t="shared" si="6"/>
        <v>0.25</v>
      </c>
      <c r="E19" s="49">
        <v>0.38046296296296295</v>
      </c>
      <c r="F19" s="57">
        <f t="shared" si="7"/>
        <v>0.13046296296296295</v>
      </c>
      <c r="G19" s="55">
        <v>0.3815972222222222</v>
      </c>
      <c r="H19" s="55">
        <v>0.52905092592592595</v>
      </c>
      <c r="I19" s="50">
        <f t="shared" si="8"/>
        <v>0.14745370370370375</v>
      </c>
      <c r="J19" s="55">
        <v>0.53010416666666671</v>
      </c>
      <c r="K19" s="55">
        <v>0.64524305555555561</v>
      </c>
      <c r="L19" s="50">
        <f t="shared" si="9"/>
        <v>0.1151388888888889</v>
      </c>
      <c r="M19" s="50">
        <f t="shared" si="10"/>
        <v>2.1875000000000089E-3</v>
      </c>
      <c r="N19" s="56">
        <f t="shared" si="11"/>
        <v>0.39524305555555561</v>
      </c>
    </row>
    <row r="20" spans="1:14" ht="17.25" customHeight="1" x14ac:dyDescent="0.3">
      <c r="A20" s="5">
        <v>10</v>
      </c>
      <c r="B20" s="6" t="s">
        <v>5</v>
      </c>
      <c r="C20" s="7" t="s">
        <v>139</v>
      </c>
      <c r="D20" s="49">
        <f t="shared" si="6"/>
        <v>0.25</v>
      </c>
      <c r="E20" s="49">
        <v>0.38770833333333332</v>
      </c>
      <c r="F20" s="50">
        <f t="shared" si="7"/>
        <v>0.13770833333333332</v>
      </c>
      <c r="G20" s="55">
        <v>0.38944444444444448</v>
      </c>
      <c r="H20" s="55">
        <v>0.53127314814814819</v>
      </c>
      <c r="I20" s="50">
        <f t="shared" si="8"/>
        <v>0.14182870370370371</v>
      </c>
      <c r="J20" s="55">
        <v>0.53247685185185178</v>
      </c>
      <c r="K20" s="55">
        <v>0.64739583333333328</v>
      </c>
      <c r="L20" s="50">
        <f t="shared" si="9"/>
        <v>0.1149189814814815</v>
      </c>
      <c r="M20" s="50">
        <f t="shared" si="10"/>
        <v>2.9398148148147563E-3</v>
      </c>
      <c r="N20" s="56">
        <f t="shared" si="11"/>
        <v>0.39739583333333328</v>
      </c>
    </row>
    <row r="21" spans="1:14" ht="17.25" customHeight="1" x14ac:dyDescent="0.3">
      <c r="A21" s="5">
        <v>11</v>
      </c>
      <c r="B21" s="6" t="s">
        <v>25</v>
      </c>
      <c r="C21" s="7" t="s">
        <v>68</v>
      </c>
      <c r="D21" s="49">
        <f t="shared" si="6"/>
        <v>0.25</v>
      </c>
      <c r="E21" s="49">
        <v>0.39049768518518518</v>
      </c>
      <c r="F21" s="50">
        <f t="shared" si="7"/>
        <v>0.14049768518518518</v>
      </c>
      <c r="G21" s="55">
        <v>0.39199074074074075</v>
      </c>
      <c r="H21" s="55">
        <v>0.53989583333333335</v>
      </c>
      <c r="I21" s="50">
        <f t="shared" si="8"/>
        <v>0.1479050925925926</v>
      </c>
      <c r="J21" s="55">
        <v>0.54192129629629626</v>
      </c>
      <c r="K21" s="55">
        <v>0.65258101851851846</v>
      </c>
      <c r="L21" s="50">
        <f t="shared" si="9"/>
        <v>0.1106597222222222</v>
      </c>
      <c r="M21" s="50">
        <f t="shared" si="10"/>
        <v>3.5185185185184764E-3</v>
      </c>
      <c r="N21" s="56">
        <f t="shared" si="11"/>
        <v>0.40258101851851846</v>
      </c>
    </row>
    <row r="22" spans="1:14" ht="18" customHeight="1" x14ac:dyDescent="0.3">
      <c r="A22" s="5">
        <v>12</v>
      </c>
      <c r="B22" s="6" t="s">
        <v>33</v>
      </c>
      <c r="C22" s="7" t="s">
        <v>159</v>
      </c>
      <c r="D22" s="49">
        <f t="shared" si="6"/>
        <v>0.25</v>
      </c>
      <c r="E22" s="49">
        <v>0.38225694444444441</v>
      </c>
      <c r="F22" s="50">
        <f t="shared" si="7"/>
        <v>0.13225694444444441</v>
      </c>
      <c r="G22" s="55">
        <v>0.38506944444444446</v>
      </c>
      <c r="H22" s="55">
        <v>0.53331018518518525</v>
      </c>
      <c r="I22" s="50">
        <f t="shared" si="8"/>
        <v>0.14824074074074078</v>
      </c>
      <c r="J22" s="55">
        <v>0.53587962962962965</v>
      </c>
      <c r="K22" s="55">
        <v>0.65722222222222226</v>
      </c>
      <c r="L22" s="50">
        <f t="shared" si="9"/>
        <v>0.12134259259259261</v>
      </c>
      <c r="M22" s="50">
        <f t="shared" si="10"/>
        <v>5.3819444444444531E-3</v>
      </c>
      <c r="N22" s="56">
        <f t="shared" si="11"/>
        <v>0.40722222222222226</v>
      </c>
    </row>
    <row r="23" spans="1:14" ht="17.25" customHeight="1" x14ac:dyDescent="0.3">
      <c r="A23" s="5">
        <v>13</v>
      </c>
      <c r="B23" s="6" t="s">
        <v>9</v>
      </c>
      <c r="C23" s="7" t="s">
        <v>148</v>
      </c>
      <c r="D23" s="49">
        <f t="shared" si="6"/>
        <v>0.25</v>
      </c>
      <c r="E23" s="49">
        <v>0.3838078703703704</v>
      </c>
      <c r="F23" s="50">
        <f t="shared" si="7"/>
        <v>0.1338078703703704</v>
      </c>
      <c r="G23" s="55">
        <v>0.38504629629629633</v>
      </c>
      <c r="H23" s="55">
        <v>0.52289351851851851</v>
      </c>
      <c r="I23" s="50">
        <f t="shared" si="8"/>
        <v>0.13784722222222218</v>
      </c>
      <c r="J23" s="55">
        <v>0.52567129629629628</v>
      </c>
      <c r="K23" s="55">
        <v>0.65960648148148149</v>
      </c>
      <c r="L23" s="50">
        <f t="shared" si="9"/>
        <v>0.13393518518518521</v>
      </c>
      <c r="M23" s="50">
        <f t="shared" si="10"/>
        <v>4.0162037037037024E-3</v>
      </c>
      <c r="N23" s="56">
        <f t="shared" si="11"/>
        <v>0.40960648148148149</v>
      </c>
    </row>
    <row r="24" spans="1:14" ht="18" customHeight="1" x14ac:dyDescent="0.3">
      <c r="A24" s="5">
        <v>14</v>
      </c>
      <c r="B24" s="6" t="s">
        <v>29</v>
      </c>
      <c r="C24" s="7" t="s">
        <v>68</v>
      </c>
      <c r="D24" s="49">
        <f t="shared" si="6"/>
        <v>0.25</v>
      </c>
      <c r="E24" s="49">
        <v>0.41203703703703703</v>
      </c>
      <c r="F24" s="50">
        <f t="shared" si="7"/>
        <v>0.16203703703703703</v>
      </c>
      <c r="G24" s="55">
        <v>0.41556712962962966</v>
      </c>
      <c r="H24" s="55">
        <v>0.56084490740740744</v>
      </c>
      <c r="I24" s="50">
        <f t="shared" si="8"/>
        <v>0.14527777777777778</v>
      </c>
      <c r="J24" s="55">
        <v>0.56385416666666666</v>
      </c>
      <c r="K24" s="55">
        <v>0.66620370370370374</v>
      </c>
      <c r="L24" s="50">
        <f t="shared" si="9"/>
        <v>0.10234953703703709</v>
      </c>
      <c r="M24" s="50">
        <f t="shared" si="10"/>
        <v>6.5393518518518379E-3</v>
      </c>
      <c r="N24" s="56">
        <f t="shared" si="11"/>
        <v>0.41620370370370374</v>
      </c>
    </row>
    <row r="25" spans="1:14" ht="17.25" customHeight="1" x14ac:dyDescent="0.3">
      <c r="A25" s="5">
        <v>15</v>
      </c>
      <c r="B25" s="6" t="s">
        <v>32</v>
      </c>
      <c r="C25" s="7" t="s">
        <v>68</v>
      </c>
      <c r="D25" s="49">
        <f t="shared" si="6"/>
        <v>0.25</v>
      </c>
      <c r="E25" s="49">
        <v>0.40269675925925924</v>
      </c>
      <c r="F25" s="50">
        <f t="shared" si="7"/>
        <v>0.15269675925925924</v>
      </c>
      <c r="G25" s="55">
        <v>0.40723379629629625</v>
      </c>
      <c r="H25" s="55">
        <v>0.55842592592592599</v>
      </c>
      <c r="I25" s="50">
        <f t="shared" si="8"/>
        <v>0.15119212962962975</v>
      </c>
      <c r="J25" s="55">
        <v>0.56182870370370364</v>
      </c>
      <c r="K25" s="55">
        <v>0.69172453703703696</v>
      </c>
      <c r="L25" s="50">
        <f t="shared" si="9"/>
        <v>0.12989583333333332</v>
      </c>
      <c r="M25" s="50">
        <f t="shared" si="10"/>
        <v>7.9398148148146497E-3</v>
      </c>
      <c r="N25" s="56">
        <f t="shared" si="11"/>
        <v>0.44172453703703696</v>
      </c>
    </row>
    <row r="26" spans="1:14" ht="17.25" customHeight="1" x14ac:dyDescent="0.3">
      <c r="A26" s="5">
        <v>16</v>
      </c>
      <c r="B26" s="6" t="s">
        <v>56</v>
      </c>
      <c r="C26" s="7" t="s">
        <v>160</v>
      </c>
      <c r="D26" s="49">
        <f t="shared" si="6"/>
        <v>0.25</v>
      </c>
      <c r="E26" s="49">
        <v>0.41015046296296293</v>
      </c>
      <c r="F26" s="50">
        <f t="shared" si="7"/>
        <v>0.16015046296296293</v>
      </c>
      <c r="G26" s="55">
        <v>0.41228009259259263</v>
      </c>
      <c r="H26" s="55">
        <v>0.58854166666666663</v>
      </c>
      <c r="I26" s="50">
        <f t="shared" si="8"/>
        <v>0.176261574074074</v>
      </c>
      <c r="J26" s="55">
        <v>0.59012731481481484</v>
      </c>
      <c r="K26" s="55">
        <v>0.73297453703703708</v>
      </c>
      <c r="L26" s="50">
        <f t="shared" si="9"/>
        <v>0.14284722222222224</v>
      </c>
      <c r="M26" s="50">
        <f t="shared" si="10"/>
        <v>3.7152777777779145E-3</v>
      </c>
      <c r="N26" s="56">
        <f t="shared" si="11"/>
        <v>0.48297453703703708</v>
      </c>
    </row>
    <row r="27" spans="1:14" ht="17.25" customHeight="1" x14ac:dyDescent="0.3">
      <c r="A27" s="5">
        <v>17</v>
      </c>
      <c r="B27" s="6" t="s">
        <v>67</v>
      </c>
      <c r="C27" s="7" t="s">
        <v>68</v>
      </c>
      <c r="D27" s="49">
        <f t="shared" si="6"/>
        <v>0.25</v>
      </c>
      <c r="E27" s="49">
        <v>0.45667824074074076</v>
      </c>
      <c r="F27" s="50">
        <f t="shared" si="7"/>
        <v>0.20667824074074076</v>
      </c>
      <c r="G27" s="55">
        <v>0.4616319444444445</v>
      </c>
      <c r="H27" s="55">
        <v>0.63722222222222225</v>
      </c>
      <c r="I27" s="50">
        <f t="shared" si="8"/>
        <v>0.17559027777777775</v>
      </c>
      <c r="J27" s="55">
        <v>0.641087962962963</v>
      </c>
      <c r="K27" s="55">
        <v>0.76944444444444438</v>
      </c>
      <c r="L27" s="50">
        <f t="shared" si="9"/>
        <v>0.12835648148148138</v>
      </c>
      <c r="M27" s="50">
        <f t="shared" si="10"/>
        <v>8.8194444444444908E-3</v>
      </c>
      <c r="N27" s="56">
        <f t="shared" si="11"/>
        <v>0.51944444444444438</v>
      </c>
    </row>
    <row r="28" spans="1:14" ht="17.25" customHeight="1" x14ac:dyDescent="0.3">
      <c r="A28" s="5">
        <v>18</v>
      </c>
      <c r="B28" s="6" t="s">
        <v>92</v>
      </c>
      <c r="C28" s="7" t="s">
        <v>93</v>
      </c>
      <c r="D28" s="49">
        <f t="shared" si="6"/>
        <v>0.25</v>
      </c>
      <c r="E28" s="49">
        <v>0.45740740740740743</v>
      </c>
      <c r="F28" s="50">
        <f t="shared" si="7"/>
        <v>0.20740740740740743</v>
      </c>
      <c r="G28" s="55">
        <v>0.46811342592592592</v>
      </c>
      <c r="H28" s="55">
        <v>0.73599537037037033</v>
      </c>
      <c r="I28" s="50">
        <f t="shared" si="8"/>
        <v>0.26788194444444441</v>
      </c>
      <c r="J28" s="55">
        <v>0.7478935185185186</v>
      </c>
      <c r="K28" s="55">
        <v>0.96303240740740748</v>
      </c>
      <c r="L28" s="50">
        <f t="shared" si="9"/>
        <v>0.21513888888888888</v>
      </c>
      <c r="M28" s="50">
        <f t="shared" si="10"/>
        <v>2.2604166666666758E-2</v>
      </c>
      <c r="N28" s="56">
        <f t="shared" si="11"/>
        <v>0.71303240740740748</v>
      </c>
    </row>
    <row r="29" spans="1:14" ht="17.25" customHeight="1" x14ac:dyDescent="0.3">
      <c r="A29" s="5">
        <v>19</v>
      </c>
      <c r="B29" s="6" t="s">
        <v>154</v>
      </c>
      <c r="C29" s="7" t="s">
        <v>100</v>
      </c>
      <c r="D29" s="49">
        <f t="shared" si="6"/>
        <v>0.25</v>
      </c>
      <c r="E29" s="49">
        <v>0.46516203703703707</v>
      </c>
      <c r="F29" s="50">
        <f t="shared" si="7"/>
        <v>0.21516203703703707</v>
      </c>
      <c r="G29" s="55">
        <v>0.47766203703703702</v>
      </c>
      <c r="H29" s="55">
        <v>0.72488425925925926</v>
      </c>
      <c r="I29" s="50">
        <f t="shared" si="8"/>
        <v>0.24722222222222223</v>
      </c>
      <c r="J29" s="55">
        <v>0.73599537037037033</v>
      </c>
      <c r="K29" s="55">
        <v>3.3680555555555554E-2</v>
      </c>
      <c r="L29" s="50">
        <v>0.29768518518518522</v>
      </c>
      <c r="M29" s="50">
        <f t="shared" si="10"/>
        <v>2.3611111111111027E-2</v>
      </c>
      <c r="N29" s="56">
        <v>0.7836805555555556</v>
      </c>
    </row>
    <row r="30" spans="1:14" ht="17.25" customHeight="1" x14ac:dyDescent="0.3">
      <c r="A30" s="5">
        <v>19</v>
      </c>
      <c r="B30" s="6" t="s">
        <v>102</v>
      </c>
      <c r="C30" s="7" t="s">
        <v>76</v>
      </c>
      <c r="D30" s="49">
        <f t="shared" si="6"/>
        <v>0.25</v>
      </c>
      <c r="E30" s="49">
        <v>0.46516203703703707</v>
      </c>
      <c r="F30" s="50">
        <f t="shared" si="7"/>
        <v>0.21516203703703707</v>
      </c>
      <c r="G30" s="55">
        <v>0.47766203703703702</v>
      </c>
      <c r="H30" s="55">
        <v>0.72488425925925926</v>
      </c>
      <c r="I30" s="50">
        <f t="shared" si="8"/>
        <v>0.24722222222222223</v>
      </c>
      <c r="J30" s="55">
        <v>0.73599537037037033</v>
      </c>
      <c r="K30" s="55">
        <v>3.3680555555555554E-2</v>
      </c>
      <c r="L30" s="50">
        <v>0.29768518518518522</v>
      </c>
      <c r="M30" s="50">
        <f t="shared" si="10"/>
        <v>2.3611111111111027E-2</v>
      </c>
      <c r="N30" s="56">
        <v>0.7836805555555556</v>
      </c>
    </row>
    <row r="31" spans="1:14" ht="17.25" customHeight="1" x14ac:dyDescent="0.3">
      <c r="A31" s="5" t="s">
        <v>134</v>
      </c>
      <c r="B31" s="6" t="s">
        <v>36</v>
      </c>
      <c r="C31" s="7" t="s">
        <v>146</v>
      </c>
      <c r="D31" s="49"/>
      <c r="E31" s="49">
        <v>0.42526620370370366</v>
      </c>
      <c r="F31" s="50">
        <f t="shared" si="7"/>
        <v>0.42526620370370366</v>
      </c>
      <c r="G31" s="55">
        <v>0.44126157407407413</v>
      </c>
      <c r="H31" s="55" t="s">
        <v>134</v>
      </c>
      <c r="I31" s="50"/>
      <c r="J31" s="55"/>
      <c r="K31" s="55"/>
      <c r="L31" s="50"/>
      <c r="M31" s="50"/>
      <c r="N31" s="56" t="s">
        <v>134</v>
      </c>
    </row>
    <row r="32" spans="1:14" ht="17.25" customHeight="1" x14ac:dyDescent="0.3">
      <c r="A32" s="5" t="s">
        <v>134</v>
      </c>
      <c r="B32" s="6" t="s">
        <v>161</v>
      </c>
      <c r="C32" s="7" t="s">
        <v>68</v>
      </c>
      <c r="D32" s="49"/>
      <c r="E32" s="49">
        <v>0.44559027777777777</v>
      </c>
      <c r="F32" s="50">
        <f t="shared" si="7"/>
        <v>0.44559027777777777</v>
      </c>
      <c r="G32" s="55">
        <v>0.45092592592592595</v>
      </c>
      <c r="H32" s="55" t="s">
        <v>134</v>
      </c>
      <c r="I32" s="50"/>
      <c r="J32" s="55"/>
      <c r="K32" s="55"/>
      <c r="L32" s="50"/>
      <c r="M32" s="50"/>
      <c r="N32" s="56" t="s">
        <v>134</v>
      </c>
    </row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Hall of fame</vt:lpstr>
      <vt:lpstr>FKT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Oppås</dc:creator>
  <cp:lastModifiedBy>Henrik Pilvinge</cp:lastModifiedBy>
  <dcterms:created xsi:type="dcterms:W3CDTF">2018-05-20T15:01:41Z</dcterms:created>
  <dcterms:modified xsi:type="dcterms:W3CDTF">2026-05-26T19:33:35Z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0x0101005184429011E58942A1B63CA454768A95</vt:lpwstr>
  </property>
  <property fmtid="{D5CDD505-2E9C-101B-9397-08002B2CF9AE}" pid="3" name="MSIP_Label_36791f77-3d39-4d72-9277-ac879ec799ed_Enabled">
    <vt:lpwstr>true</vt:lpwstr>
  </property>
  <property fmtid="{D5CDD505-2E9C-101B-9397-08002B2CF9AE}" pid="4" name="MSIP_Label_36791f77-3d39-4d72-9277-ac879ec799ed_SetDate">
    <vt:lpwstr>2023-05-07T19:11:14Z</vt:lpwstr>
  </property>
  <property fmtid="{D5CDD505-2E9C-101B-9397-08002B2CF9AE}" pid="5" name="MSIP_Label_36791f77-3d39-4d72-9277-ac879ec799ed_Method">
    <vt:lpwstr>Standard</vt:lpwstr>
  </property>
  <property fmtid="{D5CDD505-2E9C-101B-9397-08002B2CF9AE}" pid="6" name="MSIP_Label_36791f77-3d39-4d72-9277-ac879ec799ed_Name">
    <vt:lpwstr>restricted-default</vt:lpwstr>
  </property>
  <property fmtid="{D5CDD505-2E9C-101B-9397-08002B2CF9AE}" pid="7" name="MSIP_Label_36791f77-3d39-4d72-9277-ac879ec799ed_SiteId">
    <vt:lpwstr>254ba93e-1f6f-48f3-90e6-e2766664b477</vt:lpwstr>
  </property>
  <property fmtid="{D5CDD505-2E9C-101B-9397-08002B2CF9AE}" pid="8" name="MSIP_Label_36791f77-3d39-4d72-9277-ac879ec799ed_ActionId">
    <vt:lpwstr>18c2dd6a-3feb-44e8-9d03-98fd157f2ae6</vt:lpwstr>
  </property>
  <property fmtid="{D5CDD505-2E9C-101B-9397-08002B2CF9AE}" pid="9" name="MSIP_Label_36791f77-3d39-4d72-9277-ac879ec799ed_ContentBits">
    <vt:lpwstr>0</vt:lpwstr>
  </property>
</Properties>
</file>