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7" activeTab="0"/>
  </bookViews>
  <sheets>
    <sheet name="Hall of fame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</sheets>
  <definedNames/>
  <calcPr fullCalcOnLoad="1"/>
</workbook>
</file>

<file path=xl/sharedStrings.xml><?xml version="1.0" encoding="utf-8"?>
<sst xmlns="http://schemas.openxmlformats.org/spreadsheetml/2006/main" count="685" uniqueCount="169">
  <si>
    <t>Ultimata Kolmården Hall Of Fame</t>
  </si>
  <si>
    <t>Bästa placering</t>
  </si>
  <si>
    <t>Fullföljda race</t>
  </si>
  <si>
    <t>Bästa tid</t>
  </si>
  <si>
    <t>Bästa växlingstid</t>
  </si>
  <si>
    <t>Emil Dahlqvist</t>
  </si>
  <si>
    <t>FJS</t>
  </si>
  <si>
    <t>Daniel Hansson</t>
  </si>
  <si>
    <t>Johan Hasselmark</t>
  </si>
  <si>
    <t>Håkan Lindgren</t>
  </si>
  <si>
    <t>Kolmården Adventures</t>
  </si>
  <si>
    <t>Ola Olsson</t>
  </si>
  <si>
    <t>Ulf Öjebo</t>
  </si>
  <si>
    <t>Sthlm Extreme</t>
  </si>
  <si>
    <t>Henrik Vuorinen</t>
  </si>
  <si>
    <t>Mats Röjgård</t>
  </si>
  <si>
    <t>Rejlers-Kolmården Adv</t>
  </si>
  <si>
    <t>Johan Skärskog</t>
  </si>
  <si>
    <t>SMS</t>
  </si>
  <si>
    <t>Mattas Björklund</t>
  </si>
  <si>
    <t>Hofors Adv group</t>
  </si>
  <si>
    <t>Joel Birath</t>
  </si>
  <si>
    <t>Christer Casselsjö</t>
  </si>
  <si>
    <t>John Andén</t>
  </si>
  <si>
    <t>John</t>
  </si>
  <si>
    <t>Simon Larsson</t>
  </si>
  <si>
    <t>Thomas Jansson</t>
  </si>
  <si>
    <t>Sigma</t>
  </si>
  <si>
    <t>Patrik Bengtsson</t>
  </si>
  <si>
    <t>Pär Alenbrand</t>
  </si>
  <si>
    <t>Andreas Gundberg</t>
  </si>
  <si>
    <t>Christofer Fredriksson</t>
  </si>
  <si>
    <t>Andreas Mathisen</t>
  </si>
  <si>
    <t>City Wolfs</t>
  </si>
  <si>
    <t>*</t>
  </si>
  <si>
    <t>Jonas Andersson</t>
  </si>
  <si>
    <t>Frosta Multi/MPGI</t>
  </si>
  <si>
    <t>Peter Alvarsson</t>
  </si>
  <si>
    <t>Lövkullen</t>
  </si>
  <si>
    <t>Olof Sundström</t>
  </si>
  <si>
    <t>Mr(&amp;Mrs) Jones</t>
  </si>
  <si>
    <t>Marie Nilsson</t>
  </si>
  <si>
    <t>Stefan Silfver</t>
  </si>
  <si>
    <t>Sthlm Multi</t>
  </si>
  <si>
    <t>Thomas Wallinder</t>
  </si>
  <si>
    <t>Björn Fiander</t>
  </si>
  <si>
    <t>Nyköpings forspaddlare</t>
  </si>
  <si>
    <t>Tony Andersson</t>
  </si>
  <si>
    <t>Eric Erjeby</t>
  </si>
  <si>
    <t>NocOut.se</t>
  </si>
  <si>
    <t>Theo Öjerteg</t>
  </si>
  <si>
    <t>Anders Hållberg</t>
  </si>
  <si>
    <t>SMS / After Work</t>
  </si>
  <si>
    <t>Magnus Svensson</t>
  </si>
  <si>
    <t>Fredrika Alvarsson</t>
  </si>
  <si>
    <t>Anders Lindkvist</t>
  </si>
  <si>
    <t>Peter Kronkvist</t>
  </si>
  <si>
    <t>Tommy Ivarsson</t>
  </si>
  <si>
    <t>Andreas Hedborg</t>
  </si>
  <si>
    <t>Livgardet</t>
  </si>
  <si>
    <t>Per Bergh</t>
  </si>
  <si>
    <t>Anders Kristoffersson</t>
  </si>
  <si>
    <t>I19</t>
  </si>
  <si>
    <t>Åsa Wallinder</t>
  </si>
  <si>
    <t>Kristin Larsson</t>
  </si>
  <si>
    <t>Jörgen Olsson</t>
  </si>
  <si>
    <t>Ante Gustafsson</t>
  </si>
  <si>
    <t>OK Kolmården</t>
  </si>
  <si>
    <t>Stefan Sand</t>
  </si>
  <si>
    <t>Tobbe Pettersson</t>
  </si>
  <si>
    <t>Team Create</t>
  </si>
  <si>
    <t>Sebastian Friedrich</t>
  </si>
  <si>
    <t>Heleneholm Multi</t>
  </si>
  <si>
    <t>Mathias Widstrand</t>
  </si>
  <si>
    <t>Carolin Holmqvist</t>
  </si>
  <si>
    <t>Mikael Hanell</t>
  </si>
  <si>
    <t>* De tider som är markerade med en stjärna är från första årets något längre bana.</t>
  </si>
  <si>
    <t>Resultat Ultimata Kolmården 2016</t>
  </si>
  <si>
    <t>Herr</t>
  </si>
  <si>
    <t>Plac.</t>
  </si>
  <si>
    <t>Namn</t>
  </si>
  <si>
    <t>Klubb/Lag</t>
  </si>
  <si>
    <t>Start</t>
  </si>
  <si>
    <t>Paddling in</t>
  </si>
  <si>
    <t>Paddeltid</t>
  </si>
  <si>
    <t>MTB ut</t>
  </si>
  <si>
    <t>MTB in</t>
  </si>
  <si>
    <t>MTBtid</t>
  </si>
  <si>
    <t>OL ut</t>
  </si>
  <si>
    <t>Mål</t>
  </si>
  <si>
    <t>Oltid</t>
  </si>
  <si>
    <t>Total vxltid</t>
  </si>
  <si>
    <t>Totaltid</t>
  </si>
  <si>
    <t>Rejlers-Kolm.Adv</t>
  </si>
  <si>
    <t>Patric Bengtsson</t>
  </si>
  <si>
    <t>Nyköpings forspadd</t>
  </si>
  <si>
    <t>Tobbe Petterson</t>
  </si>
  <si>
    <t>DNF</t>
  </si>
  <si>
    <t>Trasig sko</t>
  </si>
  <si>
    <t>Gubbvad</t>
  </si>
  <si>
    <t>Joel Österqvist</t>
  </si>
  <si>
    <t>Trasig cykel</t>
  </si>
  <si>
    <t>Resultat Ultimata Kolmården 2015</t>
  </si>
  <si>
    <t>Dam</t>
  </si>
  <si>
    <t>Håkan Träff</t>
  </si>
  <si>
    <t>NAIS</t>
  </si>
  <si>
    <t>DNS</t>
  </si>
  <si>
    <t>Duo</t>
  </si>
  <si>
    <t>B Henriques/M Hård</t>
  </si>
  <si>
    <t>HH</t>
  </si>
  <si>
    <t>M Hugo/F Rosengren</t>
  </si>
  <si>
    <t>SKIGO/SLIQHAQ</t>
  </si>
  <si>
    <t>Resultat Ultimata Kolmården 2014</t>
  </si>
  <si>
    <t>Rejlers-Kolm.</t>
  </si>
  <si>
    <t>Andreas Berggren</t>
  </si>
  <si>
    <t>KJ Adv / SMS</t>
  </si>
  <si>
    <t>Mikael Heimdal</t>
  </si>
  <si>
    <t>Team Crescent</t>
  </si>
  <si>
    <t>M Håård / B Henriques</t>
  </si>
  <si>
    <t>Resultat Ultimata Kolmården 2013</t>
  </si>
  <si>
    <t>Mattias Björklund</t>
  </si>
  <si>
    <t>Frosta Multisport/MPGI</t>
  </si>
  <si>
    <t>Stockholm Multisport</t>
  </si>
  <si>
    <t>Andreas Bjurman</t>
  </si>
  <si>
    <t>Team Access Rehab</t>
  </si>
  <si>
    <t>Erik Ahlsten</t>
  </si>
  <si>
    <t>After Work Multi</t>
  </si>
  <si>
    <t>Niklas Sjöbacken</t>
  </si>
  <si>
    <t>Peter Natanaelsson</t>
  </si>
  <si>
    <t>Avbröt cykling</t>
  </si>
  <si>
    <t>Micke Hanell</t>
  </si>
  <si>
    <t>Krister Eriksson</t>
  </si>
  <si>
    <t>-</t>
  </si>
  <si>
    <t>Andreas&amp;Åsa</t>
  </si>
  <si>
    <t>Sonia&amp;Alexandra</t>
  </si>
  <si>
    <t>Resultat Ultimata Kolmården 2012</t>
  </si>
  <si>
    <t>Oskar Engberg</t>
  </si>
  <si>
    <t>Resultat Ultimata Kolmården 2011</t>
  </si>
  <si>
    <t>Andreas Mathiesen</t>
  </si>
  <si>
    <t>Rimforsa</t>
  </si>
  <si>
    <t>Peter Nathanaelsson</t>
  </si>
  <si>
    <t>Nicklas Levinson</t>
  </si>
  <si>
    <t>Sebastian Freidrich</t>
  </si>
  <si>
    <t>Resultat Ultimata Kolmården 2010</t>
  </si>
  <si>
    <t>Jonas Lindkvist</t>
  </si>
  <si>
    <t>Herkules</t>
  </si>
  <si>
    <t>Resultat Ultimata Kolmården 2009</t>
  </si>
  <si>
    <t>Placering</t>
  </si>
  <si>
    <t>Startnr</t>
  </si>
  <si>
    <t xml:space="preserve">Tommy Ivarsson </t>
  </si>
  <si>
    <t>Sonny Pettersson</t>
  </si>
  <si>
    <t>Lundhags</t>
  </si>
  <si>
    <t>x</t>
  </si>
  <si>
    <t>Erik Fernholm</t>
  </si>
  <si>
    <t>Hindås kanot</t>
  </si>
  <si>
    <t>Lag</t>
  </si>
  <si>
    <t>CC/CSSL/FA</t>
  </si>
  <si>
    <t>Resultat Ultimata Kolmården 2008</t>
  </si>
  <si>
    <t>Plac</t>
  </si>
  <si>
    <t xml:space="preserve">Thomas Wallinder </t>
  </si>
  <si>
    <t>Naturguiden</t>
  </si>
  <si>
    <t xml:space="preserve">Tony Andersson </t>
  </si>
  <si>
    <t>Martin Rådbo</t>
  </si>
  <si>
    <t>Brutit</t>
  </si>
  <si>
    <t>Adventureteam.se</t>
  </si>
  <si>
    <t>Mårten Martinsson</t>
  </si>
  <si>
    <t>Pär Johansson</t>
  </si>
  <si>
    <t>CCTAHO</t>
  </si>
  <si>
    <t>Kolmården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</si>
</sst>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H]:MM:SS;@"/>
    <numFmt numFmtId="166" formatCode="H:MM:SS\ AM/PM"/>
    <numFmt numFmtId="167" formatCode="H:MM:SS\ AM/PM"/>
    <numFmt numFmtId="168" formatCode="H:MM:SS\ "/>
    <numFmt numFmtId="169" formatCode="HH:MM:SS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 applyProtection="1">
      <alignment/>
      <protection/>
    </xf>
    <xf numFmtId="168" fontId="5" fillId="0" borderId="0" xfId="0" applyNumberFormat="1" applyFon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8" fontId="6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Font="1" applyAlignment="1" applyProtection="1">
      <alignment/>
      <protection/>
    </xf>
    <xf numFmtId="168" fontId="7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5" fillId="0" borderId="0" xfId="0" applyNumberFormat="1" applyFont="1" applyAlignment="1" applyProtection="1">
      <alignment/>
      <protection/>
    </xf>
    <xf numFmtId="164" fontId="0" fillId="0" borderId="0" xfId="0" applyNumberFormat="1" applyAlignment="1">
      <alignment horizontal="center"/>
    </xf>
    <xf numFmtId="166" fontId="0" fillId="0" borderId="0" xfId="0" applyNumberFormat="1" applyBorder="1" applyAlignment="1">
      <alignment/>
    </xf>
    <xf numFmtId="168" fontId="9" fillId="0" borderId="0" xfId="0" applyNumberFormat="1" applyFont="1" applyAlignment="1" applyProtection="1">
      <alignment/>
      <protection/>
    </xf>
    <xf numFmtId="168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6" fontId="5" fillId="0" borderId="0" xfId="0" applyNumberFormat="1" applyFont="1" applyBorder="1" applyAlignment="1">
      <alignment/>
    </xf>
    <xf numFmtId="168" fontId="0" fillId="0" borderId="0" xfId="0" applyNumberFormat="1" applyAlignment="1">
      <alignment/>
    </xf>
    <xf numFmtId="164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11" fillId="0" borderId="0" xfId="0" applyNumberFormat="1" applyFont="1" applyAlignment="1">
      <alignment/>
    </xf>
    <xf numFmtId="168" fontId="8" fillId="0" borderId="0" xfId="0" applyNumberFormat="1" applyFont="1" applyAlignment="1">
      <alignment/>
    </xf>
    <xf numFmtId="164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166" fontId="0" fillId="0" borderId="0" xfId="0" applyNumberFormat="1" applyAlignment="1" applyProtection="1">
      <alignment/>
      <protection/>
    </xf>
    <xf numFmtId="166" fontId="5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/>
      <protection/>
    </xf>
    <xf numFmtId="166" fontId="1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="90" zoomScaleNormal="90" workbookViewId="0" topLeftCell="A1">
      <selection activeCell="I5" sqref="I5"/>
    </sheetView>
  </sheetViews>
  <sheetFormatPr defaultColWidth="9.140625" defaultRowHeight="15"/>
  <cols>
    <col min="2" max="2" width="21.140625" style="0" customWidth="1"/>
    <col min="3" max="3" width="22.421875" style="0" customWidth="1"/>
    <col min="6" max="6" width="10.421875" style="1" customWidth="1"/>
    <col min="7" max="7" width="3.28125" style="0" customWidth="1"/>
    <col min="8" max="8" width="9.140625" style="1" customWidth="1"/>
  </cols>
  <sheetData>
    <row r="1" ht="12.75">
      <c r="A1" s="2" t="s">
        <v>0</v>
      </c>
    </row>
    <row r="2" ht="1.5" customHeight="1">
      <c r="A2" s="2"/>
    </row>
    <row r="3" spans="4:8" ht="12.75">
      <c r="D3" t="s">
        <v>1</v>
      </c>
      <c r="E3" t="s">
        <v>2</v>
      </c>
      <c r="F3" s="1" t="s">
        <v>3</v>
      </c>
      <c r="H3" s="1" t="s">
        <v>4</v>
      </c>
    </row>
    <row r="4" spans="2:8" ht="12.75">
      <c r="B4" t="s">
        <v>5</v>
      </c>
      <c r="C4" t="s">
        <v>6</v>
      </c>
      <c r="D4">
        <v>1</v>
      </c>
      <c r="E4">
        <v>3</v>
      </c>
      <c r="F4" s="1">
        <v>0.35337962962962965</v>
      </c>
      <c r="H4" s="1">
        <v>0.0022685185185185182</v>
      </c>
    </row>
    <row r="5" spans="2:8" ht="12.75">
      <c r="B5" t="s">
        <v>7</v>
      </c>
      <c r="C5" t="s">
        <v>6</v>
      </c>
      <c r="D5">
        <v>1</v>
      </c>
      <c r="E5">
        <v>3</v>
      </c>
      <c r="F5" s="1">
        <v>0.3594907407407408</v>
      </c>
      <c r="H5" s="1">
        <v>0.0027662037037037034</v>
      </c>
    </row>
    <row r="6" spans="2:8" ht="12.75">
      <c r="B6" t="s">
        <v>8</v>
      </c>
      <c r="C6" t="s">
        <v>6</v>
      </c>
      <c r="D6">
        <v>1</v>
      </c>
      <c r="E6">
        <v>2</v>
      </c>
      <c r="F6" s="1">
        <v>0.3818865740740741</v>
      </c>
      <c r="H6" s="1">
        <v>0.0022453703703703143</v>
      </c>
    </row>
    <row r="7" spans="2:8" ht="12.75">
      <c r="B7" t="s">
        <v>9</v>
      </c>
      <c r="C7" t="s">
        <v>10</v>
      </c>
      <c r="D7">
        <v>1</v>
      </c>
      <c r="E7">
        <v>6</v>
      </c>
      <c r="F7" s="1">
        <v>0.38655092592592594</v>
      </c>
      <c r="H7" s="1">
        <v>0.002800925925925926</v>
      </c>
    </row>
    <row r="8" spans="2:8" ht="12.75">
      <c r="B8" t="s">
        <v>11</v>
      </c>
      <c r="C8" t="s">
        <v>10</v>
      </c>
      <c r="D8">
        <v>1</v>
      </c>
      <c r="E8">
        <v>9</v>
      </c>
      <c r="F8" s="1">
        <v>0.39241898148148147</v>
      </c>
      <c r="H8" s="1">
        <v>0.0020370370370370373</v>
      </c>
    </row>
    <row r="9" spans="2:8" ht="12.75">
      <c r="B9" s="3" t="s">
        <v>12</v>
      </c>
      <c r="C9" s="3" t="s">
        <v>13</v>
      </c>
      <c r="D9">
        <v>2</v>
      </c>
      <c r="E9">
        <v>1</v>
      </c>
      <c r="F9" s="1">
        <v>0.3928009259259259</v>
      </c>
      <c r="H9" s="1">
        <v>0.003043981481481482</v>
      </c>
    </row>
    <row r="10" spans="2:8" ht="12.75">
      <c r="B10" t="s">
        <v>14</v>
      </c>
      <c r="C10" t="s">
        <v>10</v>
      </c>
      <c r="D10">
        <v>1</v>
      </c>
      <c r="E10">
        <v>3</v>
      </c>
      <c r="F10" s="1">
        <v>0.4021990740740741</v>
      </c>
      <c r="H10" s="1">
        <v>0.004918981481481482</v>
      </c>
    </row>
    <row r="11" spans="2:8" ht="12.75">
      <c r="B11" t="s">
        <v>15</v>
      </c>
      <c r="C11" t="s">
        <v>16</v>
      </c>
      <c r="D11">
        <v>3</v>
      </c>
      <c r="E11">
        <v>3</v>
      </c>
      <c r="F11" s="1">
        <v>0.40300925925925923</v>
      </c>
      <c r="H11" s="1">
        <v>0.004421296296296296</v>
      </c>
    </row>
    <row r="12" spans="2:8" ht="12.75">
      <c r="B12" t="s">
        <v>17</v>
      </c>
      <c r="C12" t="s">
        <v>18</v>
      </c>
      <c r="D12">
        <v>1</v>
      </c>
      <c r="E12">
        <v>2</v>
      </c>
      <c r="F12" s="1">
        <v>0.4030902777777778</v>
      </c>
      <c r="H12" s="1">
        <v>0.0030671296296296297</v>
      </c>
    </row>
    <row r="13" spans="2:8" ht="12.75">
      <c r="B13" t="s">
        <v>19</v>
      </c>
      <c r="C13" t="s">
        <v>20</v>
      </c>
      <c r="D13">
        <v>3</v>
      </c>
      <c r="E13">
        <v>2</v>
      </c>
      <c r="F13" s="1">
        <v>0.4149305555555556</v>
      </c>
      <c r="H13" s="1">
        <v>0.002523148148148148</v>
      </c>
    </row>
    <row r="14" spans="2:8" ht="12.75">
      <c r="B14" t="s">
        <v>21</v>
      </c>
      <c r="C14" t="s">
        <v>10</v>
      </c>
      <c r="D14">
        <v>3</v>
      </c>
      <c r="E14">
        <v>4</v>
      </c>
      <c r="F14" s="1">
        <v>0.42150462962962965</v>
      </c>
      <c r="H14" s="1">
        <v>0.002488425925925926</v>
      </c>
    </row>
    <row r="15" spans="2:8" ht="12.75">
      <c r="B15" s="3" t="s">
        <v>22</v>
      </c>
      <c r="C15" t="s">
        <v>10</v>
      </c>
      <c r="D15">
        <v>5</v>
      </c>
      <c r="E15">
        <v>1</v>
      </c>
      <c r="F15" s="1">
        <v>0.4224537037037037</v>
      </c>
      <c r="H15" s="1">
        <v>0.001689814814814815</v>
      </c>
    </row>
    <row r="16" spans="2:8" ht="12.75">
      <c r="B16" s="3" t="s">
        <v>23</v>
      </c>
      <c r="C16" t="s">
        <v>24</v>
      </c>
      <c r="D16">
        <v>3</v>
      </c>
      <c r="E16">
        <v>1</v>
      </c>
      <c r="F16" s="1">
        <v>0.42660879629629633</v>
      </c>
      <c r="H16" s="1">
        <v>0.002511574074074074</v>
      </c>
    </row>
    <row r="17" spans="2:8" ht="12.75">
      <c r="B17" t="s">
        <v>25</v>
      </c>
      <c r="C17" t="s">
        <v>10</v>
      </c>
      <c r="D17">
        <v>4</v>
      </c>
      <c r="E17">
        <v>2</v>
      </c>
      <c r="F17" s="1">
        <v>0.43136574074074074</v>
      </c>
      <c r="H17" s="1">
        <v>0.004224537037037037</v>
      </c>
    </row>
    <row r="18" spans="2:8" ht="12.75">
      <c r="B18" t="s">
        <v>26</v>
      </c>
      <c r="C18" t="s">
        <v>27</v>
      </c>
      <c r="D18">
        <v>3</v>
      </c>
      <c r="E18">
        <v>1</v>
      </c>
      <c r="F18" s="1">
        <v>0.4376736111111111</v>
      </c>
      <c r="H18" s="1">
        <v>0.01247685185185185</v>
      </c>
    </row>
    <row r="19" spans="2:8" ht="12.75">
      <c r="B19" s="3" t="s">
        <v>28</v>
      </c>
      <c r="C19" t="s">
        <v>10</v>
      </c>
      <c r="D19">
        <v>4</v>
      </c>
      <c r="E19">
        <v>3</v>
      </c>
      <c r="F19" s="1">
        <v>0.44751157407407405</v>
      </c>
      <c r="H19" s="1">
        <v>0.007349537037037037</v>
      </c>
    </row>
    <row r="20" spans="2:8" ht="12.75">
      <c r="B20" t="s">
        <v>29</v>
      </c>
      <c r="C20" t="s">
        <v>10</v>
      </c>
      <c r="D20">
        <v>6</v>
      </c>
      <c r="E20">
        <v>1</v>
      </c>
      <c r="F20" s="1">
        <v>0.4508101851851852</v>
      </c>
      <c r="H20" s="1">
        <v>0.00587962962962963</v>
      </c>
    </row>
    <row r="21" spans="2:8" ht="12.75">
      <c r="B21" s="3" t="s">
        <v>30</v>
      </c>
      <c r="C21" t="s">
        <v>10</v>
      </c>
      <c r="D21">
        <v>3</v>
      </c>
      <c r="E21">
        <v>2</v>
      </c>
      <c r="F21" s="1">
        <v>0.45549768518518513</v>
      </c>
      <c r="H21" s="1">
        <v>0.004062499999999999</v>
      </c>
    </row>
    <row r="22" spans="2:8" ht="12.75">
      <c r="B22" t="s">
        <v>31</v>
      </c>
      <c r="D22">
        <v>4</v>
      </c>
      <c r="E22">
        <v>2</v>
      </c>
      <c r="F22" s="1">
        <v>0.45651620370370366</v>
      </c>
      <c r="H22" s="1">
        <v>0.004074074074074075</v>
      </c>
    </row>
    <row r="23" spans="2:8" ht="12.75">
      <c r="B23" t="s">
        <v>32</v>
      </c>
      <c r="C23" t="s">
        <v>33</v>
      </c>
      <c r="D23">
        <v>6</v>
      </c>
      <c r="E23">
        <v>2</v>
      </c>
      <c r="F23" s="1">
        <v>0.46087962962962964</v>
      </c>
      <c r="G23" t="s">
        <v>34</v>
      </c>
      <c r="H23" s="1">
        <v>0.003356481481481481</v>
      </c>
    </row>
    <row r="24" spans="2:8" ht="12.75">
      <c r="B24" s="3" t="s">
        <v>35</v>
      </c>
      <c r="C24" s="3" t="s">
        <v>36</v>
      </c>
      <c r="D24">
        <v>9</v>
      </c>
      <c r="E24">
        <v>1</v>
      </c>
      <c r="F24" s="1">
        <v>0.4748495370370371</v>
      </c>
      <c r="H24" s="1">
        <v>0.0011111111111111111</v>
      </c>
    </row>
    <row r="25" spans="2:8" ht="12.75">
      <c r="B25" t="s">
        <v>37</v>
      </c>
      <c r="C25" t="s">
        <v>38</v>
      </c>
      <c r="D25">
        <v>5</v>
      </c>
      <c r="E25">
        <v>3</v>
      </c>
      <c r="F25" s="1">
        <v>0.48116898148148146</v>
      </c>
      <c r="H25" s="1">
        <v>0.0037731481481481483</v>
      </c>
    </row>
    <row r="26" spans="2:8" ht="12.75">
      <c r="B26" t="s">
        <v>39</v>
      </c>
      <c r="C26" t="s">
        <v>40</v>
      </c>
      <c r="D26">
        <v>6</v>
      </c>
      <c r="E26">
        <v>3</v>
      </c>
      <c r="F26" s="1">
        <v>0.48671296296296296</v>
      </c>
      <c r="H26" s="1">
        <v>0.0004629629629629629</v>
      </c>
    </row>
    <row r="27" spans="2:8" ht="12.75">
      <c r="B27" s="3" t="s">
        <v>41</v>
      </c>
      <c r="C27" s="3" t="s">
        <v>13</v>
      </c>
      <c r="D27">
        <v>1</v>
      </c>
      <c r="E27">
        <v>1</v>
      </c>
      <c r="F27" s="1">
        <v>0.48865740740740743</v>
      </c>
      <c r="H27" s="1">
        <v>0.0030555555555555557</v>
      </c>
    </row>
    <row r="28" spans="2:8" ht="12.75">
      <c r="B28" s="3" t="s">
        <v>42</v>
      </c>
      <c r="C28" s="3" t="s">
        <v>43</v>
      </c>
      <c r="D28">
        <v>10</v>
      </c>
      <c r="E28">
        <v>2</v>
      </c>
      <c r="F28" s="1">
        <v>0.48865740740740743</v>
      </c>
      <c r="H28" s="1">
        <v>0.0038773148148148143</v>
      </c>
    </row>
    <row r="29" spans="2:8" ht="12.75">
      <c r="B29" t="s">
        <v>44</v>
      </c>
      <c r="C29" t="s">
        <v>33</v>
      </c>
      <c r="D29">
        <v>4</v>
      </c>
      <c r="E29">
        <v>1</v>
      </c>
      <c r="F29" s="1">
        <v>0.4887268518518519</v>
      </c>
      <c r="G29" t="s">
        <v>34</v>
      </c>
      <c r="H29" s="1">
        <v>0.014722222222222222</v>
      </c>
    </row>
    <row r="30" spans="2:8" ht="12.75">
      <c r="B30" t="s">
        <v>45</v>
      </c>
      <c r="C30" t="s">
        <v>46</v>
      </c>
      <c r="D30">
        <v>4</v>
      </c>
      <c r="E30">
        <v>3</v>
      </c>
      <c r="F30" s="1">
        <v>0.4933680555555556</v>
      </c>
      <c r="H30" s="1">
        <v>0.0019328703703703704</v>
      </c>
    </row>
    <row r="31" spans="2:8" ht="12.75">
      <c r="B31" t="s">
        <v>47</v>
      </c>
      <c r="C31" t="s">
        <v>33</v>
      </c>
      <c r="D31">
        <v>6</v>
      </c>
      <c r="E31">
        <v>1</v>
      </c>
      <c r="F31" s="1">
        <v>0.5054398148148148</v>
      </c>
      <c r="G31" t="s">
        <v>34</v>
      </c>
      <c r="H31" s="1">
        <v>0.014525462962962964</v>
      </c>
    </row>
    <row r="32" spans="2:8" ht="12.75">
      <c r="B32" t="s">
        <v>48</v>
      </c>
      <c r="C32" t="s">
        <v>49</v>
      </c>
      <c r="D32">
        <v>7</v>
      </c>
      <c r="E32">
        <v>1</v>
      </c>
      <c r="F32" s="1">
        <v>0.5181712962962962</v>
      </c>
      <c r="H32" s="1">
        <v>0.013020833333333426</v>
      </c>
    </row>
    <row r="33" spans="2:8" ht="12.75">
      <c r="B33" t="s">
        <v>50</v>
      </c>
      <c r="C33" t="s">
        <v>10</v>
      </c>
      <c r="D33">
        <v>7</v>
      </c>
      <c r="E33">
        <v>3</v>
      </c>
      <c r="F33" s="1">
        <v>0.5236689814814816</v>
      </c>
      <c r="H33" s="1">
        <v>0.0007060185185185185</v>
      </c>
    </row>
    <row r="34" spans="2:8" ht="12.75">
      <c r="B34" s="3" t="s">
        <v>51</v>
      </c>
      <c r="C34" s="3" t="s">
        <v>52</v>
      </c>
      <c r="D34">
        <v>13</v>
      </c>
      <c r="E34">
        <v>1</v>
      </c>
      <c r="F34" s="1">
        <v>0.537349537037037</v>
      </c>
      <c r="H34" s="1">
        <v>0.0008912037037037036</v>
      </c>
    </row>
    <row r="35" spans="2:8" ht="12.75">
      <c r="B35" t="s">
        <v>53</v>
      </c>
      <c r="C35" t="s">
        <v>10</v>
      </c>
      <c r="D35">
        <v>9</v>
      </c>
      <c r="E35">
        <v>1</v>
      </c>
      <c r="F35" s="1">
        <v>0.5459259259259259</v>
      </c>
      <c r="G35" t="s">
        <v>34</v>
      </c>
      <c r="H35" s="1">
        <v>0.02170138888888889</v>
      </c>
    </row>
    <row r="36" spans="2:8" ht="12.75">
      <c r="B36" t="s">
        <v>54</v>
      </c>
      <c r="C36" t="s">
        <v>38</v>
      </c>
      <c r="D36">
        <v>1</v>
      </c>
      <c r="E36">
        <v>1</v>
      </c>
      <c r="F36" s="1">
        <v>0.554224537037037</v>
      </c>
      <c r="H36" s="1">
        <v>0.006817129629629629</v>
      </c>
    </row>
    <row r="37" spans="2:8" ht="12.75">
      <c r="B37" t="s">
        <v>55</v>
      </c>
      <c r="C37" t="s">
        <v>18</v>
      </c>
      <c r="D37">
        <v>8</v>
      </c>
      <c r="E37">
        <v>1</v>
      </c>
      <c r="F37" s="1">
        <v>0.5626157407407407</v>
      </c>
      <c r="H37" s="1">
        <v>0.026041666666666668</v>
      </c>
    </row>
    <row r="38" spans="2:8" ht="12.75">
      <c r="B38" t="s">
        <v>56</v>
      </c>
      <c r="C38" t="s">
        <v>10</v>
      </c>
      <c r="D38">
        <v>9</v>
      </c>
      <c r="E38">
        <v>1</v>
      </c>
      <c r="F38" s="1">
        <v>0.5653356481481482</v>
      </c>
      <c r="H38" s="1">
        <v>0.008368055555555556</v>
      </c>
    </row>
    <row r="39" spans="2:8" ht="12.75">
      <c r="B39" t="s">
        <v>57</v>
      </c>
      <c r="C39" t="s">
        <v>18</v>
      </c>
      <c r="D39">
        <v>10</v>
      </c>
      <c r="E39">
        <v>1</v>
      </c>
      <c r="F39" s="1">
        <v>0.5653935185185185</v>
      </c>
      <c r="G39" t="s">
        <v>34</v>
      </c>
      <c r="H39" s="1">
        <v>0.03193287037037037</v>
      </c>
    </row>
    <row r="40" spans="2:8" ht="12.75">
      <c r="B40" t="s">
        <v>58</v>
      </c>
      <c r="C40" t="s">
        <v>59</v>
      </c>
      <c r="D40">
        <v>11</v>
      </c>
      <c r="E40">
        <v>1</v>
      </c>
      <c r="F40" s="1">
        <v>0.569212962962963</v>
      </c>
      <c r="H40" s="1">
        <v>0.02369212962962963</v>
      </c>
    </row>
    <row r="41" spans="2:8" ht="12.75">
      <c r="B41" t="s">
        <v>60</v>
      </c>
      <c r="C41" t="s">
        <v>59</v>
      </c>
      <c r="D41">
        <v>12</v>
      </c>
      <c r="E41">
        <v>1</v>
      </c>
      <c r="F41" s="1">
        <v>0.569212962962963</v>
      </c>
      <c r="H41" s="1">
        <v>0.02369212962962963</v>
      </c>
    </row>
    <row r="42" spans="2:8" ht="12.75">
      <c r="B42" t="s">
        <v>61</v>
      </c>
      <c r="C42" t="s">
        <v>62</v>
      </c>
      <c r="D42">
        <v>13</v>
      </c>
      <c r="E42">
        <v>1</v>
      </c>
      <c r="F42" s="1">
        <v>0.5793402777777777</v>
      </c>
      <c r="H42" s="1">
        <v>0.004224537037037037</v>
      </c>
    </row>
    <row r="43" spans="2:8" ht="12.75">
      <c r="B43" t="s">
        <v>63</v>
      </c>
      <c r="C43" t="s">
        <v>33</v>
      </c>
      <c r="D43">
        <v>1</v>
      </c>
      <c r="E43">
        <v>1</v>
      </c>
      <c r="F43" s="1">
        <v>0.5897453703703703</v>
      </c>
      <c r="H43" s="1">
        <v>0.009398148148148149</v>
      </c>
    </row>
    <row r="44" spans="2:8" ht="12.75">
      <c r="B44" t="s">
        <v>64</v>
      </c>
      <c r="C44" t="s">
        <v>6</v>
      </c>
      <c r="D44">
        <v>1</v>
      </c>
      <c r="E44">
        <v>1</v>
      </c>
      <c r="F44" s="1">
        <v>0.6009837962962963</v>
      </c>
      <c r="H44" s="1">
        <v>0.0016666666666666668</v>
      </c>
    </row>
    <row r="45" spans="2:8" ht="12.75">
      <c r="B45" t="s">
        <v>65</v>
      </c>
      <c r="D45">
        <v>12</v>
      </c>
      <c r="E45">
        <v>1</v>
      </c>
      <c r="F45" s="1">
        <v>0.6010069444444445</v>
      </c>
      <c r="H45" s="1">
        <v>0.00673611111111111</v>
      </c>
    </row>
    <row r="46" spans="2:8" ht="12.75">
      <c r="B46" s="3" t="s">
        <v>66</v>
      </c>
      <c r="C46" s="3" t="s">
        <v>67</v>
      </c>
      <c r="D46">
        <v>14</v>
      </c>
      <c r="E46">
        <v>1</v>
      </c>
      <c r="F46" s="1">
        <v>0.6319444444444444</v>
      </c>
      <c r="H46" s="1">
        <v>0.014976851851851852</v>
      </c>
    </row>
    <row r="47" spans="2:8" ht="12.75">
      <c r="B47" s="3" t="s">
        <v>68</v>
      </c>
      <c r="C47" s="3"/>
      <c r="D47">
        <v>8</v>
      </c>
      <c r="E47">
        <v>1</v>
      </c>
      <c r="F47" s="1">
        <v>0.6434722222222222</v>
      </c>
      <c r="H47" s="1">
        <v>0.018078703703703704</v>
      </c>
    </row>
    <row r="48" spans="2:8" ht="12.75">
      <c r="B48" t="s">
        <v>69</v>
      </c>
      <c r="C48" t="s">
        <v>70</v>
      </c>
      <c r="D48">
        <v>5</v>
      </c>
      <c r="E48">
        <v>3</v>
      </c>
      <c r="F48" s="1">
        <v>0.6732060185185185</v>
      </c>
      <c r="H48" s="1">
        <v>0.017222222222222222</v>
      </c>
    </row>
    <row r="49" spans="2:8" ht="12.75">
      <c r="B49" t="s">
        <v>71</v>
      </c>
      <c r="C49" t="s">
        <v>72</v>
      </c>
      <c r="D49">
        <v>14</v>
      </c>
      <c r="E49">
        <v>1</v>
      </c>
      <c r="F49" s="1">
        <v>0.7271990740740741</v>
      </c>
      <c r="H49" s="1">
        <v>0.018020833333333333</v>
      </c>
    </row>
    <row r="50" spans="2:8" ht="12.75">
      <c r="B50" t="s">
        <v>57</v>
      </c>
      <c r="C50" t="s">
        <v>18</v>
      </c>
      <c r="D50">
        <v>11</v>
      </c>
      <c r="E50">
        <v>1</v>
      </c>
      <c r="F50" s="1">
        <v>0.7482638888888888</v>
      </c>
      <c r="H50" s="1">
        <v>0.030497685185185183</v>
      </c>
    </row>
    <row r="51" spans="2:8" ht="12.75">
      <c r="B51" s="3" t="s">
        <v>73</v>
      </c>
      <c r="C51" t="s">
        <v>70</v>
      </c>
      <c r="D51">
        <v>10</v>
      </c>
      <c r="E51">
        <v>1</v>
      </c>
      <c r="F51" s="1">
        <v>0.7409143518518518</v>
      </c>
      <c r="H51" s="1">
        <v>0.010868055555555556</v>
      </c>
    </row>
    <row r="52" spans="2:8" ht="12.75">
      <c r="B52" t="s">
        <v>74</v>
      </c>
      <c r="C52" t="s">
        <v>18</v>
      </c>
      <c r="D52">
        <v>1</v>
      </c>
      <c r="E52">
        <v>1</v>
      </c>
      <c r="F52" s="1">
        <v>0.7937500000000001</v>
      </c>
      <c r="G52" t="s">
        <v>34</v>
      </c>
      <c r="H52" s="1">
        <v>0.03119212962962963</v>
      </c>
    </row>
    <row r="53" spans="2:8" ht="12.75">
      <c r="B53" t="s">
        <v>75</v>
      </c>
      <c r="C53" t="s">
        <v>18</v>
      </c>
      <c r="D53">
        <v>12</v>
      </c>
      <c r="E53">
        <v>1</v>
      </c>
      <c r="F53" s="1">
        <v>0.7937500000000001</v>
      </c>
      <c r="G53" t="s">
        <v>34</v>
      </c>
      <c r="H53" s="1">
        <v>0.03119212962962963</v>
      </c>
    </row>
    <row r="55" ht="12.75">
      <c r="B55" s="4" t="s">
        <v>76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workbookViewId="0" topLeftCell="A1">
      <selection activeCell="M1" sqref="M1"/>
    </sheetView>
  </sheetViews>
  <sheetFormatPr defaultColWidth="21.7109375" defaultRowHeight="15"/>
  <cols>
    <col min="1" max="1" width="26.57421875" style="22" customWidth="1"/>
    <col min="2" max="2" width="23.140625" style="22" customWidth="1"/>
    <col min="3" max="3" width="21.8515625" style="22" customWidth="1"/>
    <col min="4" max="4" width="8.140625" style="22" customWidth="1"/>
    <col min="5" max="5" width="10.8515625" style="22" customWidth="1"/>
    <col min="6" max="6" width="9.57421875" style="30" customWidth="1"/>
    <col min="7" max="8" width="8.140625" style="22" customWidth="1"/>
    <col min="9" max="9" width="10.00390625" style="30" customWidth="1"/>
    <col min="10" max="10" width="8.140625" style="22" customWidth="1"/>
    <col min="11" max="11" width="11.421875" style="22" customWidth="1"/>
    <col min="12" max="12" width="8.140625" style="30" customWidth="1"/>
    <col min="13" max="13" width="11.421875" style="30" customWidth="1"/>
    <col min="14" max="16384" width="21.57421875" style="22" customWidth="1"/>
  </cols>
  <sheetData>
    <row r="1" ht="12.75">
      <c r="A1" s="23" t="s">
        <v>157</v>
      </c>
    </row>
    <row r="2" ht="18" customHeight="1">
      <c r="A2" s="24" t="s">
        <v>78</v>
      </c>
    </row>
    <row r="3" spans="1:13" s="24" customFormat="1" ht="18" customHeight="1">
      <c r="A3" s="24" t="s">
        <v>158</v>
      </c>
      <c r="B3" s="24" t="s">
        <v>80</v>
      </c>
      <c r="C3" s="24" t="s">
        <v>81</v>
      </c>
      <c r="D3" s="24" t="s">
        <v>82</v>
      </c>
      <c r="E3" s="24" t="s">
        <v>83</v>
      </c>
      <c r="F3" s="37" t="s">
        <v>84</v>
      </c>
      <c r="G3" s="24" t="s">
        <v>85</v>
      </c>
      <c r="H3" s="24" t="s">
        <v>86</v>
      </c>
      <c r="I3" s="37" t="s">
        <v>87</v>
      </c>
      <c r="J3" s="24" t="s">
        <v>88</v>
      </c>
      <c r="K3" s="26" t="s">
        <v>89</v>
      </c>
      <c r="L3" s="37" t="s">
        <v>90</v>
      </c>
      <c r="M3" s="34" t="s">
        <v>92</v>
      </c>
    </row>
    <row r="4" spans="1:13" ht="18" customHeight="1">
      <c r="A4" s="18">
        <v>1</v>
      </c>
      <c r="B4" s="25" t="s">
        <v>8</v>
      </c>
      <c r="C4" s="25" t="s">
        <v>6</v>
      </c>
      <c r="D4" s="22">
        <f aca="true" t="shared" si="0" ref="D4:D22">TIME(6,1,0)</f>
        <v>0.25069444444444444</v>
      </c>
      <c r="E4" s="22">
        <v>0.39047453703703705</v>
      </c>
      <c r="F4" s="36">
        <f>E4-D4</f>
        <v>0.1397800925925926</v>
      </c>
      <c r="G4" s="25">
        <v>0.39421296296296293</v>
      </c>
      <c r="H4" s="25">
        <v>0.6028356481481482</v>
      </c>
      <c r="I4" s="36">
        <f>H4-G4</f>
        <v>0.20862268518518523</v>
      </c>
      <c r="J4" s="25">
        <v>0.6036689814814815</v>
      </c>
      <c r="K4" s="25">
        <v>0.7032407407407407</v>
      </c>
      <c r="L4" s="36">
        <f>K4-J4</f>
        <v>0.09957175925925921</v>
      </c>
      <c r="M4" s="37">
        <f>K4-D4</f>
        <v>0.4525462962962963</v>
      </c>
    </row>
    <row r="5" spans="1:13" ht="18" customHeight="1">
      <c r="A5" s="18">
        <v>2</v>
      </c>
      <c r="B5" s="25" t="s">
        <v>11</v>
      </c>
      <c r="C5" s="22" t="s">
        <v>10</v>
      </c>
      <c r="D5" s="22">
        <f t="shared" si="0"/>
        <v>0.25069444444444444</v>
      </c>
      <c r="E5" s="22">
        <v>0.39265046296296297</v>
      </c>
      <c r="F5" s="36">
        <f>E5-D5</f>
        <v>0.14195601851851852</v>
      </c>
      <c r="G5" s="25">
        <v>0.39699074074074076</v>
      </c>
      <c r="H5" s="25">
        <v>0.6058101851851853</v>
      </c>
      <c r="I5" s="36">
        <f>H5-G5</f>
        <v>0.2088194444444445</v>
      </c>
      <c r="J5" s="25">
        <v>0.61</v>
      </c>
      <c r="K5" s="25">
        <v>0.7168402777777777</v>
      </c>
      <c r="L5" s="36">
        <f>K5-J5</f>
        <v>0.10684027777777771</v>
      </c>
      <c r="M5" s="37">
        <f>K5-D5</f>
        <v>0.46614583333333326</v>
      </c>
    </row>
    <row r="6" spans="1:13" ht="18" customHeight="1">
      <c r="A6" s="18">
        <v>3</v>
      </c>
      <c r="B6" s="25" t="s">
        <v>17</v>
      </c>
      <c r="C6" s="25" t="s">
        <v>18</v>
      </c>
      <c r="D6" s="22">
        <f t="shared" si="0"/>
        <v>0.25069444444444444</v>
      </c>
      <c r="E6" s="22">
        <v>0.3910648148148148</v>
      </c>
      <c r="F6" s="36">
        <f>E6-D6</f>
        <v>0.14037037037037037</v>
      </c>
      <c r="G6" s="25">
        <v>0.39520833333333333</v>
      </c>
      <c r="H6" s="25">
        <v>0.6058564814814814</v>
      </c>
      <c r="I6" s="36">
        <f>H6-G6</f>
        <v>0.21064814814814808</v>
      </c>
      <c r="J6" s="25">
        <v>0.6098842592592593</v>
      </c>
      <c r="K6" s="25">
        <v>0.7384953703703704</v>
      </c>
      <c r="L6" s="36">
        <f>K6-J6</f>
        <v>0.12861111111111112</v>
      </c>
      <c r="M6" s="37">
        <f>K6-D6</f>
        <v>0.48780092592592594</v>
      </c>
    </row>
    <row r="7" spans="1:13" ht="18" customHeight="1">
      <c r="A7" s="18">
        <v>4</v>
      </c>
      <c r="B7" s="25" t="s">
        <v>159</v>
      </c>
      <c r="C7" s="25" t="s">
        <v>33</v>
      </c>
      <c r="D7" s="22">
        <f t="shared" si="0"/>
        <v>0.25069444444444444</v>
      </c>
      <c r="E7" s="22">
        <v>0.4047800925925926</v>
      </c>
      <c r="F7" s="36">
        <f>E7-D7</f>
        <v>0.15408564814814818</v>
      </c>
      <c r="G7" s="25">
        <v>0.4107060185185185</v>
      </c>
      <c r="H7" s="25">
        <v>0.6173842592592592</v>
      </c>
      <c r="I7" s="36">
        <f>H7-G7</f>
        <v>0.2066782407407407</v>
      </c>
      <c r="J7" s="25">
        <v>0.6261805555555556</v>
      </c>
      <c r="K7" s="25">
        <v>0.7394212962962964</v>
      </c>
      <c r="L7" s="36">
        <f>K7-J7</f>
        <v>0.11324074074074075</v>
      </c>
      <c r="M7" s="37">
        <f>K7-D7</f>
        <v>0.48872685185185194</v>
      </c>
    </row>
    <row r="8" spans="1:13" ht="18" customHeight="1">
      <c r="A8" s="18">
        <v>5</v>
      </c>
      <c r="B8" s="41" t="s">
        <v>37</v>
      </c>
      <c r="C8" s="25" t="s">
        <v>160</v>
      </c>
      <c r="D8" s="22">
        <f t="shared" si="0"/>
        <v>0.25069444444444444</v>
      </c>
      <c r="E8" s="22">
        <v>0.40033564814814815</v>
      </c>
      <c r="F8" s="36">
        <f>E8-D8</f>
        <v>0.1496412037037037</v>
      </c>
      <c r="G8" s="25">
        <v>0.40277777777777773</v>
      </c>
      <c r="H8" s="25">
        <v>0.6174652777777777</v>
      </c>
      <c r="I8" s="36">
        <f>H8-G8</f>
        <v>0.21468749999999998</v>
      </c>
      <c r="J8" s="25">
        <v>0.6212847222222222</v>
      </c>
      <c r="K8" s="25">
        <v>0.7442708333333333</v>
      </c>
      <c r="L8" s="36">
        <f>K8-J8</f>
        <v>0.12298611111111113</v>
      </c>
      <c r="M8" s="37">
        <f>K8-D8</f>
        <v>0.4935763888888889</v>
      </c>
    </row>
    <row r="9" spans="1:13" ht="18" customHeight="1">
      <c r="A9" s="18">
        <v>6</v>
      </c>
      <c r="B9" s="25" t="s">
        <v>161</v>
      </c>
      <c r="C9" s="25" t="s">
        <v>33</v>
      </c>
      <c r="D9" s="22">
        <f t="shared" si="0"/>
        <v>0.25069444444444444</v>
      </c>
      <c r="E9" s="22">
        <v>0.4047685185185185</v>
      </c>
      <c r="F9" s="36">
        <f>E9-D9</f>
        <v>0.15407407407407409</v>
      </c>
      <c r="G9" s="25">
        <v>0.4105787037037037</v>
      </c>
      <c r="H9" s="25">
        <v>0.6174652777777777</v>
      </c>
      <c r="I9" s="36">
        <f>H9-G9</f>
        <v>0.20688657407407401</v>
      </c>
      <c r="J9" s="25">
        <v>0.6261805555555556</v>
      </c>
      <c r="K9" s="25">
        <v>0.7561342592592593</v>
      </c>
      <c r="L9" s="36">
        <f>K9-J9</f>
        <v>0.12995370370370363</v>
      </c>
      <c r="M9" s="37">
        <f>K9-D9</f>
        <v>0.5054398148148148</v>
      </c>
    </row>
    <row r="10" spans="1:13" ht="18" customHeight="1">
      <c r="A10" s="18">
        <v>7</v>
      </c>
      <c r="B10" s="25" t="s">
        <v>14</v>
      </c>
      <c r="C10" s="22" t="s">
        <v>10</v>
      </c>
      <c r="D10" s="22">
        <f t="shared" si="0"/>
        <v>0.25069444444444444</v>
      </c>
      <c r="E10" s="22">
        <v>0.4345949074074074</v>
      </c>
      <c r="F10" s="36">
        <f>E10-D10</f>
        <v>0.18390046296296297</v>
      </c>
      <c r="G10" s="25">
        <v>0.4433449074074074</v>
      </c>
      <c r="H10" s="25">
        <v>0.6526504629629629</v>
      </c>
      <c r="I10" s="36">
        <f>H10-G10</f>
        <v>0.20930555555555552</v>
      </c>
      <c r="J10" s="25">
        <v>0.658587962962963</v>
      </c>
      <c r="K10" s="25">
        <v>0.7601273148148149</v>
      </c>
      <c r="L10" s="36">
        <f>K10-J10</f>
        <v>0.10153935185185192</v>
      </c>
      <c r="M10" s="37">
        <f>K10-D10</f>
        <v>0.5094328703703704</v>
      </c>
    </row>
    <row r="11" spans="1:13" ht="18" customHeight="1">
      <c r="A11" s="18">
        <v>8</v>
      </c>
      <c r="B11" s="25" t="s">
        <v>32</v>
      </c>
      <c r="C11" s="25" t="s">
        <v>33</v>
      </c>
      <c r="D11" s="22">
        <f t="shared" si="0"/>
        <v>0.25069444444444444</v>
      </c>
      <c r="E11" s="22">
        <v>0.41703703703703704</v>
      </c>
      <c r="F11" s="36">
        <f>E11-D11</f>
        <v>0.1663425925925926</v>
      </c>
      <c r="G11" s="25">
        <v>0.4212962962962963</v>
      </c>
      <c r="H11" s="25">
        <v>0.636087962962963</v>
      </c>
      <c r="I11" s="36">
        <f>H11-G11</f>
        <v>0.21479166666666671</v>
      </c>
      <c r="J11" s="25">
        <v>0.6405671296296297</v>
      </c>
      <c r="K11" s="25">
        <v>0.7907986111111112</v>
      </c>
      <c r="L11" s="36">
        <f>K11-J11</f>
        <v>0.15023148148148147</v>
      </c>
      <c r="M11" s="37">
        <f>K11-D11</f>
        <v>0.5401041666666667</v>
      </c>
    </row>
    <row r="12" spans="1:13" ht="18" customHeight="1">
      <c r="A12" s="18">
        <v>9</v>
      </c>
      <c r="B12" s="25" t="s">
        <v>53</v>
      </c>
      <c r="C12" s="22" t="s">
        <v>10</v>
      </c>
      <c r="D12" s="22">
        <f t="shared" si="0"/>
        <v>0.25069444444444444</v>
      </c>
      <c r="E12" s="22">
        <v>0.4300810185185185</v>
      </c>
      <c r="F12" s="36">
        <f>E12-D12</f>
        <v>0.17938657407407405</v>
      </c>
      <c r="G12" s="25">
        <v>0.4412615740740741</v>
      </c>
      <c r="H12" s="25">
        <v>0.6696643518518518</v>
      </c>
      <c r="I12" s="36">
        <f>H12-G12</f>
        <v>0.22840277777777768</v>
      </c>
      <c r="J12" s="25">
        <v>0.6801851851851852</v>
      </c>
      <c r="K12" s="25">
        <v>0.7966203703703704</v>
      </c>
      <c r="L12" s="36">
        <f>K12-J12</f>
        <v>0.11643518518518514</v>
      </c>
      <c r="M12" s="37">
        <f>K12-D12</f>
        <v>0.5459259259259259</v>
      </c>
    </row>
    <row r="13" spans="1:13" ht="18" customHeight="1">
      <c r="A13" s="18">
        <v>10</v>
      </c>
      <c r="B13" s="25" t="s">
        <v>21</v>
      </c>
      <c r="C13" s="22" t="s">
        <v>10</v>
      </c>
      <c r="D13" s="22">
        <f t="shared" si="0"/>
        <v>0.25069444444444444</v>
      </c>
      <c r="E13" s="22">
        <v>0.41484953703703703</v>
      </c>
      <c r="F13" s="36">
        <f>E13-D13</f>
        <v>0.1641550925925926</v>
      </c>
      <c r="G13" s="25">
        <v>0.4193287037037037</v>
      </c>
      <c r="H13" s="25">
        <v>0.6798726851851852</v>
      </c>
      <c r="I13" s="36">
        <f>H13-G13</f>
        <v>0.2605439814814815</v>
      </c>
      <c r="J13" s="25">
        <v>0.6871759259259259</v>
      </c>
      <c r="K13" s="25">
        <v>0.8159722222222222</v>
      </c>
      <c r="L13" s="36">
        <f>K13-J13</f>
        <v>0.1287962962962963</v>
      </c>
      <c r="M13" s="37">
        <f>K13-D13</f>
        <v>0.5652777777777778</v>
      </c>
    </row>
    <row r="14" spans="1:13" ht="18" customHeight="1">
      <c r="A14" s="18">
        <v>11</v>
      </c>
      <c r="B14" s="41" t="s">
        <v>149</v>
      </c>
      <c r="C14" s="25" t="s">
        <v>18</v>
      </c>
      <c r="D14" s="22">
        <f t="shared" si="0"/>
        <v>0.25069444444444444</v>
      </c>
      <c r="E14" s="22">
        <v>0.46291666666666664</v>
      </c>
      <c r="F14" s="36">
        <f>E14-D14</f>
        <v>0.2122222222222222</v>
      </c>
      <c r="G14" s="25">
        <v>0.4784837962962963</v>
      </c>
      <c r="H14" s="25">
        <v>0.7944444444444444</v>
      </c>
      <c r="I14" s="36">
        <f>H14-G14</f>
        <v>0.3159606481481481</v>
      </c>
      <c r="J14" s="25">
        <v>0.8093750000000001</v>
      </c>
      <c r="K14" s="25">
        <v>0.9989583333333334</v>
      </c>
      <c r="L14" s="36">
        <f>K14-J14</f>
        <v>0.18958333333333333</v>
      </c>
      <c r="M14" s="37">
        <f>K14-D14</f>
        <v>0.748263888888889</v>
      </c>
    </row>
    <row r="15" spans="1:13" ht="18" customHeight="1">
      <c r="A15" s="18">
        <v>12</v>
      </c>
      <c r="B15" s="25" t="s">
        <v>75</v>
      </c>
      <c r="C15" s="25" t="s">
        <v>18</v>
      </c>
      <c r="D15" s="22">
        <f t="shared" si="0"/>
        <v>0.25069444444444444</v>
      </c>
      <c r="E15" s="22">
        <v>0.4643402777777778</v>
      </c>
      <c r="F15" s="36">
        <f>E15-D15</f>
        <v>0.21364583333333337</v>
      </c>
      <c r="G15" s="25">
        <v>0.4766666666666666</v>
      </c>
      <c r="H15" s="25">
        <v>0.802199074074074</v>
      </c>
      <c r="I15" s="36">
        <f>H15-G15</f>
        <v>0.32553240740740735</v>
      </c>
      <c r="J15" s="25">
        <v>0.8210648148148149</v>
      </c>
      <c r="K15" s="25">
        <v>1.0444444444444445</v>
      </c>
      <c r="L15" s="36">
        <f>K15-J15</f>
        <v>0.22337962962962965</v>
      </c>
      <c r="M15" s="37">
        <f>K15-D15</f>
        <v>0.7937500000000001</v>
      </c>
    </row>
    <row r="16" spans="1:13" ht="18" customHeight="1">
      <c r="A16" s="18">
        <v>13</v>
      </c>
      <c r="B16" s="25" t="s">
        <v>162</v>
      </c>
      <c r="C16" s="25" t="s">
        <v>145</v>
      </c>
      <c r="D16" s="22">
        <f t="shared" si="0"/>
        <v>0.25069444444444444</v>
      </c>
      <c r="E16" s="22">
        <v>0.4580208333333333</v>
      </c>
      <c r="F16" s="36">
        <f>E16-D16</f>
        <v>0.20732638888888888</v>
      </c>
      <c r="G16" s="25">
        <v>0.4655902777777778</v>
      </c>
      <c r="H16" s="25">
        <v>0.7394675925925926</v>
      </c>
      <c r="I16" s="36">
        <f>H16-G16</f>
        <v>0.27387731481481487</v>
      </c>
      <c r="J16" s="25">
        <v>0.7475810185185185</v>
      </c>
      <c r="K16" s="25" t="s">
        <v>163</v>
      </c>
      <c r="L16" s="36" t="s">
        <v>132</v>
      </c>
      <c r="M16" s="37" t="s">
        <v>132</v>
      </c>
    </row>
    <row r="17" spans="1:13" ht="18" customHeight="1">
      <c r="A17" s="18">
        <v>14</v>
      </c>
      <c r="B17" s="25" t="s">
        <v>123</v>
      </c>
      <c r="C17" s="25" t="s">
        <v>164</v>
      </c>
      <c r="D17" s="22">
        <f t="shared" si="0"/>
        <v>0.25069444444444444</v>
      </c>
      <c r="E17" s="22">
        <v>0.3969444444444445</v>
      </c>
      <c r="F17" s="36">
        <f>E17-D17</f>
        <v>0.14625000000000005</v>
      </c>
      <c r="G17" s="25">
        <v>0.40142361111111113</v>
      </c>
      <c r="H17" s="25">
        <v>0.7376388888888888</v>
      </c>
      <c r="I17" s="36">
        <f>H17-G17</f>
        <v>0.3362152777777777</v>
      </c>
      <c r="J17" s="25" t="s">
        <v>163</v>
      </c>
      <c r="K17" s="25" t="s">
        <v>132</v>
      </c>
      <c r="L17" s="36" t="s">
        <v>132</v>
      </c>
      <c r="M17" s="37" t="s">
        <v>132</v>
      </c>
    </row>
    <row r="18" spans="1:13" ht="18" customHeight="1">
      <c r="A18" s="18">
        <v>15</v>
      </c>
      <c r="B18" s="25" t="s">
        <v>25</v>
      </c>
      <c r="C18" s="22" t="s">
        <v>10</v>
      </c>
      <c r="D18" s="22">
        <f t="shared" si="0"/>
        <v>0.25069444444444444</v>
      </c>
      <c r="E18" s="22">
        <v>0.5024305555555556</v>
      </c>
      <c r="F18" s="36">
        <f>E18-D18</f>
        <v>0.25173611111111116</v>
      </c>
      <c r="G18" s="25">
        <v>0.5116319444444445</v>
      </c>
      <c r="H18" s="25">
        <v>0.7770833333333332</v>
      </c>
      <c r="I18" s="36">
        <f>H18-G18</f>
        <v>0.26545138888888875</v>
      </c>
      <c r="J18" s="25" t="s">
        <v>132</v>
      </c>
      <c r="K18" s="25" t="s">
        <v>132</v>
      </c>
      <c r="L18" s="36" t="s">
        <v>132</v>
      </c>
      <c r="M18" s="37" t="s">
        <v>132</v>
      </c>
    </row>
    <row r="19" spans="1:13" ht="18" customHeight="1">
      <c r="A19" s="18">
        <v>16</v>
      </c>
      <c r="B19" s="25" t="s">
        <v>141</v>
      </c>
      <c r="C19" s="25" t="s">
        <v>6</v>
      </c>
      <c r="D19" s="22">
        <f t="shared" si="0"/>
        <v>0.25069444444444444</v>
      </c>
      <c r="E19" s="22">
        <v>0.40546296296296297</v>
      </c>
      <c r="F19" s="36">
        <f>E19-D19</f>
        <v>0.15476851851851853</v>
      </c>
      <c r="G19" s="25">
        <v>0.40791666666666665</v>
      </c>
      <c r="H19" s="25" t="s">
        <v>163</v>
      </c>
      <c r="I19" s="36" t="s">
        <v>132</v>
      </c>
      <c r="J19" s="25" t="s">
        <v>132</v>
      </c>
      <c r="K19" s="25" t="s">
        <v>132</v>
      </c>
      <c r="L19" s="36" t="s">
        <v>132</v>
      </c>
      <c r="M19" s="37" t="s">
        <v>132</v>
      </c>
    </row>
    <row r="20" spans="1:13" ht="18" customHeight="1">
      <c r="A20" s="18">
        <v>17</v>
      </c>
      <c r="B20" s="25" t="s">
        <v>7</v>
      </c>
      <c r="C20" s="25" t="s">
        <v>6</v>
      </c>
      <c r="D20" s="22">
        <f t="shared" si="0"/>
        <v>0.25069444444444444</v>
      </c>
      <c r="E20" s="22">
        <v>0.38961805555555556</v>
      </c>
      <c r="F20" s="36">
        <f>E20-D20</f>
        <v>0.13892361111111112</v>
      </c>
      <c r="G20" s="25">
        <v>0.3926736111111111</v>
      </c>
      <c r="H20" s="25" t="s">
        <v>163</v>
      </c>
      <c r="I20" s="36" t="s">
        <v>132</v>
      </c>
      <c r="J20" s="25" t="s">
        <v>132</v>
      </c>
      <c r="K20" s="25" t="s">
        <v>132</v>
      </c>
      <c r="L20" s="36" t="s">
        <v>132</v>
      </c>
      <c r="M20" s="37" t="s">
        <v>132</v>
      </c>
    </row>
    <row r="21" spans="1:13" ht="18" customHeight="1">
      <c r="A21" s="18">
        <v>18</v>
      </c>
      <c r="B21" s="25" t="s">
        <v>165</v>
      </c>
      <c r="C21" s="22" t="s">
        <v>10</v>
      </c>
      <c r="D21" s="22">
        <f t="shared" si="0"/>
        <v>0.25069444444444444</v>
      </c>
      <c r="E21" s="22">
        <v>0.4375</v>
      </c>
      <c r="F21" s="36">
        <f>E21-D21</f>
        <v>0.18680555555555556</v>
      </c>
      <c r="G21" s="25" t="s">
        <v>163</v>
      </c>
      <c r="H21" s="25" t="s">
        <v>132</v>
      </c>
      <c r="I21" s="36" t="s">
        <v>132</v>
      </c>
      <c r="J21" s="25" t="s">
        <v>132</v>
      </c>
      <c r="K21" s="25" t="s">
        <v>132</v>
      </c>
      <c r="L21" s="36" t="s">
        <v>132</v>
      </c>
      <c r="M21" s="37" t="s">
        <v>132</v>
      </c>
    </row>
    <row r="22" spans="1:13" ht="18" customHeight="1">
      <c r="A22" s="18">
        <v>19</v>
      </c>
      <c r="B22" s="25" t="s">
        <v>166</v>
      </c>
      <c r="C22" s="22" t="s">
        <v>10</v>
      </c>
      <c r="D22" s="22">
        <f t="shared" si="0"/>
        <v>0.25069444444444444</v>
      </c>
      <c r="E22" s="22">
        <v>0.4345949074074074</v>
      </c>
      <c r="F22" s="36">
        <f>E22-D22</f>
        <v>0.18390046296296297</v>
      </c>
      <c r="G22" s="25" t="s">
        <v>163</v>
      </c>
      <c r="H22" s="25" t="s">
        <v>132</v>
      </c>
      <c r="I22" s="36" t="s">
        <v>132</v>
      </c>
      <c r="J22" s="25" t="s">
        <v>132</v>
      </c>
      <c r="K22" s="25" t="s">
        <v>132</v>
      </c>
      <c r="L22" s="36" t="s">
        <v>132</v>
      </c>
      <c r="M22" s="37" t="s">
        <v>132</v>
      </c>
    </row>
    <row r="23" spans="2:13" ht="18" customHeight="1">
      <c r="B23" s="25"/>
      <c r="F23" s="36"/>
      <c r="G23" s="25"/>
      <c r="H23" s="25"/>
      <c r="I23" s="36"/>
      <c r="J23" s="25"/>
      <c r="K23" s="25"/>
      <c r="L23" s="36"/>
      <c r="M23" s="37"/>
    </row>
    <row r="24" ht="18" customHeight="1">
      <c r="A24" s="24" t="s">
        <v>103</v>
      </c>
    </row>
    <row r="25" spans="1:13" ht="18" customHeight="1">
      <c r="A25" s="18">
        <v>1</v>
      </c>
      <c r="B25" s="25" t="s">
        <v>74</v>
      </c>
      <c r="C25" s="22" t="s">
        <v>18</v>
      </c>
      <c r="D25" s="22">
        <f>TIME(6,1,0)</f>
        <v>0.25069444444444444</v>
      </c>
      <c r="E25" s="22">
        <v>0.4643402777777778</v>
      </c>
      <c r="F25" s="30">
        <f>E25-D25</f>
        <v>0.21364583333333337</v>
      </c>
      <c r="G25" s="22">
        <v>0.4766666666666666</v>
      </c>
      <c r="H25" s="22">
        <v>0.802199074074074</v>
      </c>
      <c r="I25" s="30">
        <f>H25-G25</f>
        <v>0.32553240740740735</v>
      </c>
      <c r="J25" s="22">
        <v>0.8210648148148149</v>
      </c>
      <c r="K25" s="22">
        <v>1.0444444444444445</v>
      </c>
      <c r="L25" s="30">
        <f>K25-J25</f>
        <v>0.22337962962962965</v>
      </c>
      <c r="M25" s="37">
        <f>K25-D25</f>
        <v>0.7937500000000001</v>
      </c>
    </row>
    <row r="26" spans="1:13" ht="18" customHeight="1">
      <c r="A26" s="24" t="s">
        <v>155</v>
      </c>
      <c r="B26" s="25"/>
      <c r="F26" s="36"/>
      <c r="G26" s="25"/>
      <c r="H26" s="25"/>
      <c r="I26" s="36"/>
      <c r="J26" s="25"/>
      <c r="K26" s="25"/>
      <c r="L26" s="36"/>
      <c r="M26" s="37"/>
    </row>
    <row r="27" spans="1:13" ht="18" customHeight="1">
      <c r="A27" s="18">
        <v>1</v>
      </c>
      <c r="B27" s="25" t="s">
        <v>167</v>
      </c>
      <c r="C27" s="22" t="s">
        <v>168</v>
      </c>
      <c r="D27" s="22">
        <f>TIME(6,1,0)</f>
        <v>0.25069444444444444</v>
      </c>
      <c r="E27" s="22">
        <v>0.4044212962962963</v>
      </c>
      <c r="F27" s="36">
        <f>E27-D27</f>
        <v>0.15372685185185186</v>
      </c>
      <c r="G27" s="25">
        <v>0.4045601851851852</v>
      </c>
      <c r="H27" s="25">
        <f>TIME(14,23,7)</f>
        <v>0.599386574074074</v>
      </c>
      <c r="I27" s="36">
        <f>H27-G27</f>
        <v>0.1948263888888888</v>
      </c>
      <c r="J27" s="25">
        <f>TIME(14,23,8)</f>
        <v>0.5993981481481482</v>
      </c>
      <c r="K27" s="25">
        <f>TIME(16,49,5)</f>
        <v>0.7007523148148148</v>
      </c>
      <c r="L27" s="36">
        <f>K27-J27</f>
        <v>0.10135416666666663</v>
      </c>
      <c r="M27" s="37">
        <f>K27-D27</f>
        <v>0.45005787037037037</v>
      </c>
    </row>
    <row r="28" ht="18" customHeight="1"/>
    <row r="31" ht="18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 topLeftCell="A1">
      <selection activeCell="N1" sqref="N1"/>
    </sheetView>
  </sheetViews>
  <sheetFormatPr defaultColWidth="9.140625" defaultRowHeight="15"/>
  <cols>
    <col min="1" max="1" width="7.140625" style="5" customWidth="1"/>
    <col min="2" max="2" width="20.421875" style="5" customWidth="1"/>
    <col min="3" max="3" width="18.421875" style="5" customWidth="1"/>
    <col min="4" max="4" width="4.140625" style="5" customWidth="1"/>
    <col min="5" max="5" width="10.8515625" style="5" customWidth="1"/>
    <col min="6" max="6" width="10.7109375" style="6" customWidth="1"/>
    <col min="7" max="8" width="8.140625" style="5" customWidth="1"/>
    <col min="9" max="9" width="12.00390625" style="7" customWidth="1"/>
    <col min="10" max="11" width="8.7109375" style="5" customWidth="1"/>
    <col min="12" max="12" width="12.00390625" style="7" customWidth="1"/>
    <col min="13" max="13" width="11.140625" style="8" customWidth="1"/>
    <col min="14" max="14" width="14.00390625" style="9" customWidth="1"/>
    <col min="15" max="15" width="20.57421875" style="5" customWidth="1"/>
    <col min="16" max="16384" width="8.8515625" style="5" customWidth="1"/>
  </cols>
  <sheetData>
    <row r="1" ht="12.75">
      <c r="A1" s="10" t="s">
        <v>77</v>
      </c>
    </row>
    <row r="2" ht="12.75">
      <c r="A2" s="10"/>
    </row>
    <row r="3" spans="1:3" ht="18" customHeight="1">
      <c r="A3" s="11"/>
      <c r="B3" s="3"/>
      <c r="C3" s="12"/>
    </row>
    <row r="4" spans="1:14" ht="18" customHeight="1">
      <c r="A4" s="11" t="s">
        <v>78</v>
      </c>
      <c r="C4" s="13"/>
      <c r="F4" s="14"/>
      <c r="G4" s="13"/>
      <c r="H4" s="13"/>
      <c r="J4" s="13"/>
      <c r="K4" s="13"/>
      <c r="N4" s="15"/>
    </row>
    <row r="5" spans="1:14" s="11" customFormat="1" ht="12.75">
      <c r="A5" s="11" t="s">
        <v>79</v>
      </c>
      <c r="B5" s="11" t="s">
        <v>80</v>
      </c>
      <c r="C5" s="11" t="s">
        <v>81</v>
      </c>
      <c r="D5" s="11" t="s">
        <v>82</v>
      </c>
      <c r="E5" s="11" t="s">
        <v>83</v>
      </c>
      <c r="F5" s="7" t="s">
        <v>84</v>
      </c>
      <c r="G5" s="11" t="s">
        <v>85</v>
      </c>
      <c r="H5" s="11" t="s">
        <v>86</v>
      </c>
      <c r="I5" s="7" t="s">
        <v>87</v>
      </c>
      <c r="J5" s="11" t="s">
        <v>88</v>
      </c>
      <c r="K5" s="16" t="s">
        <v>89</v>
      </c>
      <c r="L5" s="7" t="s">
        <v>90</v>
      </c>
      <c r="M5" s="17" t="s">
        <v>91</v>
      </c>
      <c r="N5" s="15" t="s">
        <v>92</v>
      </c>
    </row>
    <row r="6" spans="1:14" ht="12.75">
      <c r="A6" s="18">
        <v>1</v>
      </c>
      <c r="B6" s="3" t="s">
        <v>9</v>
      </c>
      <c r="C6" s="12" t="s">
        <v>93</v>
      </c>
      <c r="D6" s="5">
        <f aca="true" t="shared" si="0" ref="D6:D18">TIME(6,0,0)</f>
        <v>0.25</v>
      </c>
      <c r="E6" s="19">
        <v>0.38177083333333334</v>
      </c>
      <c r="F6" s="7">
        <f>E6-D6</f>
        <v>0.13177083333333334</v>
      </c>
      <c r="G6" s="13">
        <v>0.383125</v>
      </c>
      <c r="H6" s="13">
        <v>0.5311111111111111</v>
      </c>
      <c r="I6" s="20">
        <f>H6-G6</f>
        <v>0.1479861111111111</v>
      </c>
      <c r="J6" s="13">
        <v>0.5325578703703704</v>
      </c>
      <c r="K6" s="13">
        <v>0.636550925925926</v>
      </c>
      <c r="L6" s="7">
        <f aca="true" t="shared" si="1" ref="L6:L15">K6-J6</f>
        <v>0.1039930555555556</v>
      </c>
      <c r="M6" s="8">
        <f>(G6-E6)+(J6-H6)</f>
        <v>0.0028009259259259567</v>
      </c>
      <c r="N6" s="21">
        <f>K6-D6</f>
        <v>0.386550925925926</v>
      </c>
    </row>
    <row r="7" spans="1:14" ht="18" customHeight="1">
      <c r="A7" s="18">
        <v>2</v>
      </c>
      <c r="B7" s="3" t="s">
        <v>11</v>
      </c>
      <c r="C7" s="12" t="s">
        <v>93</v>
      </c>
      <c r="D7" s="5">
        <f t="shared" si="0"/>
        <v>0.25</v>
      </c>
      <c r="E7" s="19">
        <v>0.38155092592592593</v>
      </c>
      <c r="F7" s="20">
        <f>E7-D7</f>
        <v>0.13155092592592593</v>
      </c>
      <c r="G7" s="13">
        <v>0.3825462962962963</v>
      </c>
      <c r="H7" s="13">
        <v>0.537962962962963</v>
      </c>
      <c r="I7" s="7">
        <f>H7-G7</f>
        <v>0.1554166666666667</v>
      </c>
      <c r="J7" s="13">
        <v>0.5396296296296296</v>
      </c>
      <c r="K7" s="13">
        <v>0.6424189814814815</v>
      </c>
      <c r="L7" s="20">
        <f t="shared" si="1"/>
        <v>0.1027893518518519</v>
      </c>
      <c r="M7" s="8">
        <f>(G7-E7)+(J7-H7)</f>
        <v>0.002662037037036935</v>
      </c>
      <c r="N7" s="15">
        <f>K7-D7</f>
        <v>0.39241898148148147</v>
      </c>
    </row>
    <row r="8" spans="1:14" ht="12.75">
      <c r="A8" s="18">
        <v>3</v>
      </c>
      <c r="B8" s="3" t="s">
        <v>15</v>
      </c>
      <c r="C8" s="12" t="s">
        <v>93</v>
      </c>
      <c r="D8" s="5">
        <f t="shared" si="0"/>
        <v>0.25</v>
      </c>
      <c r="E8" s="19">
        <v>0.3896527777777778</v>
      </c>
      <c r="F8" s="7">
        <f>E8-D8</f>
        <v>0.1396527777777778</v>
      </c>
      <c r="G8" s="13">
        <v>0.39185185185185184</v>
      </c>
      <c r="H8" s="13">
        <v>0.5469907407407407</v>
      </c>
      <c r="I8" s="7">
        <f>H8-G8</f>
        <v>0.15513888888888888</v>
      </c>
      <c r="J8" s="13">
        <v>0.549212962962963</v>
      </c>
      <c r="K8" s="13">
        <v>0.6530092592592592</v>
      </c>
      <c r="L8" s="7">
        <f t="shared" si="1"/>
        <v>0.10379629629629628</v>
      </c>
      <c r="M8" s="8">
        <f>(G8-E8)+(J8-H8)</f>
        <v>0.004421296296296284</v>
      </c>
      <c r="N8" s="15">
        <f>K8-D8</f>
        <v>0.40300925925925923</v>
      </c>
    </row>
    <row r="9" spans="1:14" ht="12.75">
      <c r="A9" s="18">
        <v>4</v>
      </c>
      <c r="B9" s="3" t="s">
        <v>25</v>
      </c>
      <c r="C9" s="3" t="s">
        <v>93</v>
      </c>
      <c r="D9" s="5">
        <f t="shared" si="0"/>
        <v>0.25</v>
      </c>
      <c r="E9" s="19">
        <v>0.40002314814814816</v>
      </c>
      <c r="F9" s="7">
        <f>E9-D9</f>
        <v>0.15002314814814816</v>
      </c>
      <c r="G9" s="13">
        <v>0.40208333333333335</v>
      </c>
      <c r="H9" s="13">
        <v>0.5520949074074074</v>
      </c>
      <c r="I9" s="7">
        <f>H9-G9</f>
        <v>0.15001157407407406</v>
      </c>
      <c r="J9" s="13">
        <v>0.5544907407407408</v>
      </c>
      <c r="K9" s="13">
        <v>0.6813657407407407</v>
      </c>
      <c r="L9" s="7">
        <f t="shared" si="1"/>
        <v>0.12687499999999996</v>
      </c>
      <c r="M9" s="8">
        <f>(G9-E9)+(J9-H9)</f>
        <v>0.0044560185185185675</v>
      </c>
      <c r="N9" s="15">
        <f>K9-D9</f>
        <v>0.43136574074074074</v>
      </c>
    </row>
    <row r="10" spans="1:14" ht="12.75">
      <c r="A10" s="18">
        <v>5</v>
      </c>
      <c r="B10" s="3" t="s">
        <v>94</v>
      </c>
      <c r="C10" s="3" t="s">
        <v>93</v>
      </c>
      <c r="D10" s="5">
        <f t="shared" si="0"/>
        <v>0.25</v>
      </c>
      <c r="E10" s="19">
        <v>0.4</v>
      </c>
      <c r="F10" s="7">
        <f>E10-D10</f>
        <v>0.15000000000000002</v>
      </c>
      <c r="G10" s="13">
        <v>0.40329861111111115</v>
      </c>
      <c r="H10" s="13">
        <v>0.5690972222222223</v>
      </c>
      <c r="I10" s="7">
        <f>H10-G10</f>
        <v>0.1657986111111111</v>
      </c>
      <c r="J10" s="13">
        <v>0.5731481481481482</v>
      </c>
      <c r="K10" s="5">
        <v>0.697511574074074</v>
      </c>
      <c r="L10" s="7">
        <f t="shared" si="1"/>
        <v>0.12436342592592586</v>
      </c>
      <c r="M10" s="8">
        <f>(G10-E10)+(J10-H10)</f>
        <v>0.007349537037037057</v>
      </c>
      <c r="N10" s="15">
        <f>K10-D10</f>
        <v>0.44751157407407405</v>
      </c>
    </row>
    <row r="11" spans="1:14" ht="18" customHeight="1">
      <c r="A11" s="18">
        <v>6</v>
      </c>
      <c r="B11" s="3" t="s">
        <v>29</v>
      </c>
      <c r="C11" s="12" t="s">
        <v>93</v>
      </c>
      <c r="D11" s="5">
        <f t="shared" si="0"/>
        <v>0.25</v>
      </c>
      <c r="E11" s="19">
        <v>0.40685185185185185</v>
      </c>
      <c r="F11" s="7">
        <f aca="true" t="shared" si="2" ref="F11:F18">E11-D11</f>
        <v>0.15685185185185185</v>
      </c>
      <c r="G11" s="13">
        <v>0.40953703703703703</v>
      </c>
      <c r="H11" s="13">
        <v>0.5596527777777778</v>
      </c>
      <c r="I11" s="7">
        <f aca="true" t="shared" si="3" ref="I11:I16">H11-G11</f>
        <v>0.15011574074074074</v>
      </c>
      <c r="J11" s="13">
        <v>0.5628472222222222</v>
      </c>
      <c r="K11" s="13">
        <v>0.7008101851851851</v>
      </c>
      <c r="L11" s="7">
        <f t="shared" si="1"/>
        <v>0.13796296296296295</v>
      </c>
      <c r="M11" s="8">
        <f aca="true" t="shared" si="4" ref="M11:M16">(G11-E11)+(J11-H11)</f>
        <v>0.005879629629629568</v>
      </c>
      <c r="N11" s="15">
        <f>K11-D11</f>
        <v>0.4508101851851851</v>
      </c>
    </row>
    <row r="12" spans="1:14" ht="12.75">
      <c r="A12" s="18">
        <v>7</v>
      </c>
      <c r="B12" s="3" t="s">
        <v>45</v>
      </c>
      <c r="C12" s="3" t="s">
        <v>95</v>
      </c>
      <c r="D12" s="5">
        <f t="shared" si="0"/>
        <v>0.25</v>
      </c>
      <c r="E12" s="19">
        <v>0.40706018518518516</v>
      </c>
      <c r="F12" s="7">
        <f t="shared" si="2"/>
        <v>0.15706018518518516</v>
      </c>
      <c r="G12" s="13">
        <v>0.40769675925925924</v>
      </c>
      <c r="H12" s="13">
        <v>0.6008101851851851</v>
      </c>
      <c r="I12" s="7">
        <f t="shared" si="3"/>
        <v>0.1931134259259259</v>
      </c>
      <c r="J12" s="13">
        <v>0.602199074074074</v>
      </c>
      <c r="K12" s="13">
        <v>0.7433680555555555</v>
      </c>
      <c r="L12" s="7">
        <f t="shared" si="1"/>
        <v>0.1411689814814815</v>
      </c>
      <c r="M12" s="8">
        <f t="shared" si="4"/>
        <v>0.002025462962962965</v>
      </c>
      <c r="N12" s="15">
        <f>K12-D12</f>
        <v>0.4933680555555555</v>
      </c>
    </row>
    <row r="13" spans="1:14" ht="12.75">
      <c r="A13" s="18">
        <v>8</v>
      </c>
      <c r="B13" s="3" t="s">
        <v>68</v>
      </c>
      <c r="C13" s="3"/>
      <c r="D13" s="5">
        <f t="shared" si="0"/>
        <v>0.25</v>
      </c>
      <c r="E13" s="19">
        <v>0.4474652777777777</v>
      </c>
      <c r="F13" s="7">
        <f t="shared" si="2"/>
        <v>0.19746527777777773</v>
      </c>
      <c r="G13" s="13">
        <v>0.4565740740740741</v>
      </c>
      <c r="H13" s="13">
        <v>0.7005208333333334</v>
      </c>
      <c r="I13" s="7">
        <f t="shared" si="3"/>
        <v>0.2439467592592593</v>
      </c>
      <c r="J13" s="13">
        <v>0.7094907407407408</v>
      </c>
      <c r="K13" s="13">
        <v>0.8934722222222223</v>
      </c>
      <c r="L13" s="7">
        <f t="shared" si="1"/>
        <v>0.18398148148148152</v>
      </c>
      <c r="M13" s="8">
        <f t="shared" si="4"/>
        <v>0.01807870370370379</v>
      </c>
      <c r="N13" s="15">
        <f>K13-D13</f>
        <v>0.6434722222222223</v>
      </c>
    </row>
    <row r="14" spans="1:14" ht="12.75">
      <c r="A14" s="18">
        <v>9</v>
      </c>
      <c r="B14" s="3" t="s">
        <v>96</v>
      </c>
      <c r="C14" s="3" t="s">
        <v>70</v>
      </c>
      <c r="D14" s="5">
        <f t="shared" si="0"/>
        <v>0.25</v>
      </c>
      <c r="E14" s="19">
        <v>0.4475</v>
      </c>
      <c r="F14" s="7">
        <f t="shared" si="2"/>
        <v>0.1975</v>
      </c>
      <c r="G14" s="13">
        <v>0.4561458333333333</v>
      </c>
      <c r="H14" s="13">
        <v>0.7058912037037036</v>
      </c>
      <c r="I14" s="7">
        <f t="shared" si="3"/>
        <v>0.2497453703703703</v>
      </c>
      <c r="J14" s="13">
        <v>0.715162037037037</v>
      </c>
      <c r="K14" s="13">
        <v>0.9232060185185186</v>
      </c>
      <c r="L14" s="7">
        <f t="shared" si="1"/>
        <v>0.20804398148148162</v>
      </c>
      <c r="M14" s="8">
        <f t="shared" si="4"/>
        <v>0.017916666666666636</v>
      </c>
      <c r="N14" s="15">
        <f>K14-D14</f>
        <v>0.6732060185185186</v>
      </c>
    </row>
    <row r="15" spans="1:14" ht="18" customHeight="1">
      <c r="A15" s="18">
        <v>10</v>
      </c>
      <c r="B15" s="3" t="s">
        <v>73</v>
      </c>
      <c r="C15" s="3" t="s">
        <v>70</v>
      </c>
      <c r="D15" s="5">
        <f t="shared" si="0"/>
        <v>0.25</v>
      </c>
      <c r="E15" s="19">
        <v>0.44460648148148146</v>
      </c>
      <c r="F15" s="7">
        <f t="shared" si="2"/>
        <v>0.19460648148148146</v>
      </c>
      <c r="G15" s="13">
        <v>0.44798611111111114</v>
      </c>
      <c r="H15" s="13">
        <v>0.7145023148148147</v>
      </c>
      <c r="I15" s="7">
        <f t="shared" si="3"/>
        <v>0.2665162037037036</v>
      </c>
      <c r="J15" s="13">
        <v>0.7219907407407408</v>
      </c>
      <c r="K15" s="13">
        <v>0.9909143518518518</v>
      </c>
      <c r="L15" s="7">
        <f t="shared" si="1"/>
        <v>0.26892361111111107</v>
      </c>
      <c r="M15" s="8">
        <f t="shared" si="4"/>
        <v>0.0108680555555557</v>
      </c>
      <c r="N15" s="15">
        <f>K15-D15</f>
        <v>0.7409143518518518</v>
      </c>
    </row>
    <row r="16" spans="1:15" ht="12.75">
      <c r="A16" s="18">
        <v>11</v>
      </c>
      <c r="B16" s="3" t="s">
        <v>66</v>
      </c>
      <c r="C16" s="12" t="s">
        <v>67</v>
      </c>
      <c r="D16" s="5">
        <f t="shared" si="0"/>
        <v>0.25</v>
      </c>
      <c r="E16" s="19">
        <v>0.44689814814814816</v>
      </c>
      <c r="F16" s="7">
        <f t="shared" si="2"/>
        <v>0.19689814814814816</v>
      </c>
      <c r="G16" s="13">
        <v>0.45565972222222223</v>
      </c>
      <c r="H16" s="13">
        <v>0.7023611111111111</v>
      </c>
      <c r="I16" s="7">
        <f t="shared" si="3"/>
        <v>0.24670138888888887</v>
      </c>
      <c r="J16" s="13">
        <v>0.7157407407407407</v>
      </c>
      <c r="K16" s="11" t="s">
        <v>97</v>
      </c>
      <c r="M16" s="8">
        <f t="shared" si="4"/>
        <v>0.02214120370370365</v>
      </c>
      <c r="N16" s="15" t="s">
        <v>97</v>
      </c>
      <c r="O16" s="5" t="s">
        <v>98</v>
      </c>
    </row>
    <row r="17" spans="1:15" ht="12.75">
      <c r="A17" s="18">
        <v>12</v>
      </c>
      <c r="B17" s="3" t="s">
        <v>14</v>
      </c>
      <c r="C17" s="12" t="s">
        <v>93</v>
      </c>
      <c r="D17" s="5">
        <f t="shared" si="0"/>
        <v>0.25</v>
      </c>
      <c r="E17" s="19">
        <v>0.40685185185185185</v>
      </c>
      <c r="F17" s="7">
        <f t="shared" si="2"/>
        <v>0.15685185185185185</v>
      </c>
      <c r="G17" s="13">
        <v>0.40953703703703703</v>
      </c>
      <c r="H17" s="13">
        <v>0.5596527777777778</v>
      </c>
      <c r="I17" s="7">
        <f>H17-G17</f>
        <v>0.15011574074074074</v>
      </c>
      <c r="J17" s="11" t="s">
        <v>97</v>
      </c>
      <c r="K17" s="11"/>
      <c r="N17" s="15" t="s">
        <v>97</v>
      </c>
      <c r="O17" s="5" t="s">
        <v>99</v>
      </c>
    </row>
    <row r="18" spans="1:15" ht="12.75">
      <c r="A18" s="18">
        <v>13</v>
      </c>
      <c r="B18" s="3" t="s">
        <v>100</v>
      </c>
      <c r="C18" s="3" t="s">
        <v>67</v>
      </c>
      <c r="D18" s="5">
        <f t="shared" si="0"/>
        <v>0.25</v>
      </c>
      <c r="E18" s="19">
        <v>0.4474537037037037</v>
      </c>
      <c r="F18" s="7">
        <f t="shared" si="2"/>
        <v>0.1974537037037037</v>
      </c>
      <c r="G18" s="13">
        <v>0.4568865740740741</v>
      </c>
      <c r="H18" s="11" t="s">
        <v>97</v>
      </c>
      <c r="J18" s="13"/>
      <c r="K18" s="13"/>
      <c r="N18" s="15" t="s">
        <v>97</v>
      </c>
      <c r="O18" s="5" t="s">
        <v>101</v>
      </c>
    </row>
    <row r="19" spans="1:14" ht="12.75">
      <c r="A19" s="18"/>
      <c r="B19" s="3"/>
      <c r="C19" s="3"/>
      <c r="E19" s="19"/>
      <c r="F19" s="7"/>
      <c r="G19" s="13"/>
      <c r="H19" s="13"/>
      <c r="J19" s="13"/>
      <c r="K19" s="13"/>
      <c r="N19" s="15"/>
    </row>
    <row r="20" spans="1:14" ht="12.75">
      <c r="A20" s="18"/>
      <c r="B20" s="3"/>
      <c r="C20" s="3"/>
      <c r="F20" s="7"/>
      <c r="N20" s="15"/>
    </row>
    <row r="22" spans="1:14" ht="12.75">
      <c r="A22" s="18"/>
      <c r="B22" s="3"/>
      <c r="C22" s="3"/>
      <c r="E22" s="19"/>
      <c r="F22" s="7"/>
      <c r="G22" s="13"/>
      <c r="H22" s="13"/>
      <c r="N22" s="15"/>
    </row>
    <row r="23" spans="1:14" ht="18" customHeight="1">
      <c r="A23" s="18"/>
      <c r="B23" s="3"/>
      <c r="C23" s="3"/>
      <c r="E23" s="19"/>
      <c r="F23" s="7"/>
      <c r="N23" s="15"/>
    </row>
    <row r="24" spans="2:14" ht="12.75">
      <c r="B24" s="3"/>
      <c r="C24" s="3"/>
      <c r="E24" s="19"/>
      <c r="F24" s="7"/>
      <c r="N24" s="15"/>
    </row>
    <row r="25" spans="1:14" ht="18" customHeight="1">
      <c r="A25" s="11"/>
      <c r="B25" s="3"/>
      <c r="C25" s="12"/>
      <c r="E25" s="19"/>
      <c r="F25" s="7"/>
      <c r="N25" s="15"/>
    </row>
    <row r="26" spans="1:14" ht="12.75">
      <c r="A26" s="18"/>
      <c r="B26" s="3"/>
      <c r="C26" s="3"/>
      <c r="E26" s="19"/>
      <c r="F26" s="7"/>
      <c r="G26" s="13"/>
      <c r="J26" s="13"/>
      <c r="K26" s="13"/>
      <c r="N26" s="15"/>
    </row>
    <row r="27" spans="1:14" ht="12.75">
      <c r="A27" s="18"/>
      <c r="B27" s="3"/>
      <c r="C27" s="3"/>
      <c r="E27" s="19"/>
      <c r="F27" s="7"/>
      <c r="G27" s="13"/>
      <c r="J27" s="13"/>
      <c r="K27" s="13"/>
      <c r="N27" s="15"/>
    </row>
    <row r="28" spans="1:14" ht="12.75">
      <c r="A28" s="18"/>
      <c r="B28" s="3"/>
      <c r="C28" s="12"/>
      <c r="E28" s="19"/>
      <c r="F28" s="7"/>
      <c r="G28" s="13"/>
      <c r="H28" s="13"/>
      <c r="J28" s="13"/>
      <c r="K28" s="13"/>
      <c r="N28" s="15"/>
    </row>
    <row r="30" spans="2:14" ht="12.75">
      <c r="B30" s="3"/>
      <c r="C30" s="3"/>
      <c r="F30" s="7"/>
      <c r="N30" s="15"/>
    </row>
    <row r="31" spans="2:14" ht="12.75">
      <c r="B31" s="3"/>
      <c r="C31" s="3"/>
      <c r="F31" s="7"/>
      <c r="N31" s="15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workbookViewId="0" topLeftCell="A1">
      <selection activeCell="N1" sqref="N1"/>
    </sheetView>
  </sheetViews>
  <sheetFormatPr defaultColWidth="9.140625" defaultRowHeight="15"/>
  <cols>
    <col min="1" max="1" width="7.140625" style="22" customWidth="1"/>
    <col min="2" max="2" width="20.421875" style="22" customWidth="1"/>
    <col min="3" max="3" width="18.421875" style="22" customWidth="1"/>
    <col min="4" max="4" width="0.5625" style="22" customWidth="1"/>
    <col min="5" max="5" width="10.8515625" style="22" customWidth="1"/>
    <col min="6" max="6" width="10.7109375" style="6" customWidth="1"/>
    <col min="7" max="8" width="8.140625" style="22" customWidth="1"/>
    <col min="9" max="9" width="12.00390625" style="7" customWidth="1"/>
    <col min="10" max="11" width="8.7109375" style="22" customWidth="1"/>
    <col min="12" max="12" width="12.00390625" style="7" customWidth="1"/>
    <col min="13" max="13" width="11.140625" style="6" customWidth="1"/>
    <col min="14" max="14" width="14.00390625" style="9" customWidth="1"/>
    <col min="15" max="15" width="20.57421875" style="22" customWidth="1"/>
    <col min="16" max="16384" width="8.8515625" style="22" customWidth="1"/>
  </cols>
  <sheetData>
    <row r="1" ht="12.75">
      <c r="A1" s="23" t="s">
        <v>102</v>
      </c>
    </row>
    <row r="2" ht="12.75">
      <c r="A2" s="23"/>
    </row>
    <row r="3" spans="1:14" ht="12.75">
      <c r="A3" s="24" t="s">
        <v>103</v>
      </c>
      <c r="C3" s="25"/>
      <c r="F3" s="14"/>
      <c r="G3" s="25"/>
      <c r="H3" s="25"/>
      <c r="J3" s="25"/>
      <c r="K3" s="25"/>
      <c r="N3" s="15"/>
    </row>
    <row r="4" spans="1:14" ht="12.75">
      <c r="A4" s="24" t="s">
        <v>79</v>
      </c>
      <c r="B4" s="24" t="s">
        <v>80</v>
      </c>
      <c r="C4" s="24" t="s">
        <v>81</v>
      </c>
      <c r="D4" s="24" t="s">
        <v>82</v>
      </c>
      <c r="E4" s="24" t="s">
        <v>83</v>
      </c>
      <c r="F4" s="7" t="s">
        <v>84</v>
      </c>
      <c r="G4" s="24" t="s">
        <v>85</v>
      </c>
      <c r="H4" s="24" t="s">
        <v>86</v>
      </c>
      <c r="I4" s="7" t="s">
        <v>87</v>
      </c>
      <c r="J4" s="24" t="s">
        <v>88</v>
      </c>
      <c r="K4" s="26" t="s">
        <v>89</v>
      </c>
      <c r="L4" s="7" t="s">
        <v>90</v>
      </c>
      <c r="M4" s="7" t="s">
        <v>91</v>
      </c>
      <c r="N4" s="15" t="s">
        <v>92</v>
      </c>
    </row>
    <row r="5" spans="1:14" ht="18" customHeight="1">
      <c r="A5" s="18">
        <v>1</v>
      </c>
      <c r="B5" s="3" t="s">
        <v>63</v>
      </c>
      <c r="C5" s="3" t="s">
        <v>33</v>
      </c>
      <c r="D5" s="22">
        <f aca="true" t="shared" si="0" ref="D5:D21">TIME(6,0,0)</f>
        <v>0.25</v>
      </c>
      <c r="E5" s="22">
        <v>0.42667824074074073</v>
      </c>
      <c r="F5" s="7">
        <f>E5-D5</f>
        <v>0.17667824074074073</v>
      </c>
      <c r="G5" s="22">
        <v>0.4304398148148148</v>
      </c>
      <c r="H5" s="25">
        <v>0.6420370370370371</v>
      </c>
      <c r="I5" s="7">
        <f>H5-G5</f>
        <v>0.21159722222222227</v>
      </c>
      <c r="J5" s="25">
        <v>0.6476736111111111</v>
      </c>
      <c r="K5" s="25">
        <v>0.8397453703703704</v>
      </c>
      <c r="L5" s="7">
        <f>K5-J5</f>
        <v>0.19207175925925934</v>
      </c>
      <c r="M5" s="6">
        <f>(G5-E5)+(J5-H5)</f>
        <v>0.0093981481481481</v>
      </c>
      <c r="N5" s="15">
        <f>K5-D5</f>
        <v>0.5897453703703704</v>
      </c>
    </row>
    <row r="6" ht="18" customHeight="1">
      <c r="A6" s="24"/>
    </row>
    <row r="7" spans="1:14" ht="18" customHeight="1">
      <c r="A7" s="24" t="s">
        <v>78</v>
      </c>
      <c r="C7" s="25"/>
      <c r="F7" s="14"/>
      <c r="G7" s="25"/>
      <c r="H7" s="25"/>
      <c r="J7" s="25"/>
      <c r="K7" s="25"/>
      <c r="N7" s="15"/>
    </row>
    <row r="8" spans="1:14" s="24" customFormat="1" ht="12.75">
      <c r="A8" s="24" t="s">
        <v>79</v>
      </c>
      <c r="B8" s="24" t="s">
        <v>80</v>
      </c>
      <c r="C8" s="24" t="s">
        <v>81</v>
      </c>
      <c r="D8" s="24" t="s">
        <v>82</v>
      </c>
      <c r="E8" s="24" t="s">
        <v>83</v>
      </c>
      <c r="F8" s="7" t="s">
        <v>84</v>
      </c>
      <c r="G8" s="24" t="s">
        <v>85</v>
      </c>
      <c r="H8" s="24" t="s">
        <v>86</v>
      </c>
      <c r="I8" s="7" t="s">
        <v>87</v>
      </c>
      <c r="J8" s="24" t="s">
        <v>88</v>
      </c>
      <c r="K8" s="26" t="s">
        <v>89</v>
      </c>
      <c r="L8" s="7" t="s">
        <v>90</v>
      </c>
      <c r="M8" s="7" t="s">
        <v>91</v>
      </c>
      <c r="N8" s="15" t="s">
        <v>92</v>
      </c>
    </row>
    <row r="9" spans="1:14" ht="12.75">
      <c r="A9" s="18">
        <v>1</v>
      </c>
      <c r="B9" s="3" t="s">
        <v>11</v>
      </c>
      <c r="C9" s="27" t="s">
        <v>93</v>
      </c>
      <c r="D9" s="22">
        <f t="shared" si="0"/>
        <v>0.25</v>
      </c>
      <c r="E9" s="28">
        <v>0.3821180555555555</v>
      </c>
      <c r="F9" s="7">
        <f>E9-D9</f>
        <v>0.1321180555555555</v>
      </c>
      <c r="G9" s="25">
        <v>0.3833912037037037</v>
      </c>
      <c r="H9" s="25">
        <v>0.5434490740740741</v>
      </c>
      <c r="I9" s="7">
        <f>H9-G9</f>
        <v>0.16005787037037034</v>
      </c>
      <c r="J9" s="25">
        <v>0.5454050925925926</v>
      </c>
      <c r="K9" s="25">
        <v>0.6471064814814814</v>
      </c>
      <c r="L9" s="7">
        <f>K9-J9</f>
        <v>0.1017013888888888</v>
      </c>
      <c r="M9" s="6">
        <f>(G9-E9)+(J9-H9)</f>
        <v>0.003229166666666783</v>
      </c>
      <c r="N9" s="15">
        <f>K9-D9</f>
        <v>0.3971064814814814</v>
      </c>
    </row>
    <row r="10" spans="1:14" ht="18" customHeight="1">
      <c r="A10" s="18">
        <v>2</v>
      </c>
      <c r="B10" s="3" t="s">
        <v>9</v>
      </c>
      <c r="C10" s="27" t="s">
        <v>93</v>
      </c>
      <c r="D10" s="22">
        <f t="shared" si="0"/>
        <v>0.25</v>
      </c>
      <c r="E10" s="28">
        <v>0.3836921296296296</v>
      </c>
      <c r="F10" s="7">
        <f>E10-D10</f>
        <v>0.13369212962962962</v>
      </c>
      <c r="G10" s="25">
        <v>0.3853009259259259</v>
      </c>
      <c r="H10" s="25">
        <v>0.539699074074074</v>
      </c>
      <c r="I10" s="7">
        <f>H10-G10</f>
        <v>0.15439814814814812</v>
      </c>
      <c r="J10" s="25">
        <v>0.5411689814814815</v>
      </c>
      <c r="K10" s="25">
        <v>0.6542708333333334</v>
      </c>
      <c r="L10" s="7">
        <f>K10-J10</f>
        <v>0.11310185185185184</v>
      </c>
      <c r="M10" s="6">
        <f>(G10-E10)+(J10-H10)</f>
        <v>0.003078703703703778</v>
      </c>
      <c r="N10" s="15">
        <f>K10-D10</f>
        <v>0.40427083333333336</v>
      </c>
    </row>
    <row r="11" spans="1:14" ht="12.75">
      <c r="A11" s="18">
        <v>3</v>
      </c>
      <c r="B11" s="3" t="s">
        <v>23</v>
      </c>
      <c r="C11" s="27" t="s">
        <v>24</v>
      </c>
      <c r="D11" s="22">
        <f t="shared" si="0"/>
        <v>0.25</v>
      </c>
      <c r="E11" s="28">
        <v>0.3821180555555555</v>
      </c>
      <c r="F11" s="7">
        <f>E11-D11</f>
        <v>0.1321180555555555</v>
      </c>
      <c r="G11" s="25">
        <v>0.3834722222222222</v>
      </c>
      <c r="H11" s="25">
        <v>0.539699074074074</v>
      </c>
      <c r="I11" s="7">
        <f>H11-G11</f>
        <v>0.1562268518518518</v>
      </c>
      <c r="J11" s="25">
        <v>0.5408564814814815</v>
      </c>
      <c r="K11" s="25">
        <v>0.6766087962962963</v>
      </c>
      <c r="L11" s="7">
        <f>K11-J11</f>
        <v>0.13575231481481487</v>
      </c>
      <c r="M11" s="6">
        <f>(G11-E11)+(J11-H11)</f>
        <v>0.002511574074074152</v>
      </c>
      <c r="N11" s="15">
        <f>K11-D11</f>
        <v>0.42660879629629633</v>
      </c>
    </row>
    <row r="12" spans="1:14" ht="12.75">
      <c r="A12" s="18">
        <v>4</v>
      </c>
      <c r="B12" s="3" t="s">
        <v>45</v>
      </c>
      <c r="C12" s="3" t="s">
        <v>95</v>
      </c>
      <c r="D12" s="22">
        <f t="shared" si="0"/>
        <v>0.25</v>
      </c>
      <c r="E12" s="28">
        <v>0.4066435185185185</v>
      </c>
      <c r="F12" s="7">
        <f>E12-D12</f>
        <v>0.1566435185185185</v>
      </c>
      <c r="G12" s="25">
        <v>0.40747685185185184</v>
      </c>
      <c r="H12" s="25">
        <v>0.6129050925925926</v>
      </c>
      <c r="I12" s="7">
        <f>H12-G12</f>
        <v>0.2054282407407408</v>
      </c>
      <c r="J12" s="25">
        <v>0.6140046296296297</v>
      </c>
      <c r="K12" s="25">
        <v>0.764074074074074</v>
      </c>
      <c r="L12" s="7">
        <f>K12-J12</f>
        <v>0.15006944444444437</v>
      </c>
      <c r="M12" s="6">
        <f>(G12-E12)+(J12-H12)</f>
        <v>0.0019328703703703765</v>
      </c>
      <c r="N12" s="15">
        <f>K12-D12</f>
        <v>0.514074074074074</v>
      </c>
    </row>
    <row r="13" spans="1:14" ht="12.75">
      <c r="A13" s="18">
        <v>5</v>
      </c>
      <c r="B13" s="3" t="s">
        <v>96</v>
      </c>
      <c r="C13" s="3" t="s">
        <v>70</v>
      </c>
      <c r="D13" s="22">
        <f t="shared" si="0"/>
        <v>0.25</v>
      </c>
      <c r="E13" s="28">
        <v>0.45607638888888885</v>
      </c>
      <c r="F13" s="7">
        <f>E13-D13</f>
        <v>0.20607638888888885</v>
      </c>
      <c r="G13" s="25">
        <v>0.4669560185185185</v>
      </c>
      <c r="H13" s="25">
        <v>0.7609027777777778</v>
      </c>
      <c r="I13" s="7">
        <f>H13-G13</f>
        <v>0.29394675925925934</v>
      </c>
      <c r="J13" s="25">
        <v>0.7672453703703703</v>
      </c>
      <c r="K13" s="25">
        <v>0.024363425925925927</v>
      </c>
      <c r="L13" s="7">
        <v>0.25711805555555556</v>
      </c>
      <c r="M13" s="6">
        <f>(G13-E13)+(J13-H13)</f>
        <v>0.01722222222222214</v>
      </c>
      <c r="N13" s="15">
        <v>0.7744791666666666</v>
      </c>
    </row>
    <row r="14" spans="1:14" ht="12.75">
      <c r="A14" s="18"/>
      <c r="B14" s="3" t="s">
        <v>94</v>
      </c>
      <c r="C14" s="27" t="s">
        <v>93</v>
      </c>
      <c r="D14" s="22">
        <f t="shared" si="0"/>
        <v>0.25</v>
      </c>
      <c r="E14" s="28">
        <v>0.39842592592592596</v>
      </c>
      <c r="F14" s="7">
        <f>E14-D14</f>
        <v>0.14842592592592596</v>
      </c>
      <c r="G14" s="25">
        <v>0.4009259259259259</v>
      </c>
      <c r="H14" s="25">
        <v>0.5973842592592592</v>
      </c>
      <c r="I14" s="7">
        <f>H14-G14</f>
        <v>0.1964583333333333</v>
      </c>
      <c r="J14" s="25">
        <v>0.6027662037037037</v>
      </c>
      <c r="K14" s="24" t="s">
        <v>97</v>
      </c>
      <c r="M14" s="6">
        <f>(G14-E14)+(J14-H14)</f>
        <v>0.007881944444444455</v>
      </c>
      <c r="N14" s="15" t="s">
        <v>97</v>
      </c>
    </row>
    <row r="15" spans="1:14" ht="18" customHeight="1">
      <c r="A15" s="18"/>
      <c r="B15" s="3" t="s">
        <v>104</v>
      </c>
      <c r="C15" s="3" t="s">
        <v>105</v>
      </c>
      <c r="D15" s="22">
        <f t="shared" si="0"/>
        <v>0.25</v>
      </c>
      <c r="E15" s="29" t="s">
        <v>106</v>
      </c>
      <c r="F15" s="7"/>
      <c r="G15" s="25"/>
      <c r="H15" s="25"/>
      <c r="J15" s="25"/>
      <c r="K15" s="25"/>
      <c r="N15" s="15" t="s">
        <v>106</v>
      </c>
    </row>
    <row r="16" spans="1:14" ht="18" customHeight="1">
      <c r="A16" s="18"/>
      <c r="B16" s="3" t="s">
        <v>14</v>
      </c>
      <c r="C16" s="27" t="s">
        <v>93</v>
      </c>
      <c r="D16" s="22">
        <f t="shared" si="0"/>
        <v>0.25</v>
      </c>
      <c r="E16" s="29" t="s">
        <v>106</v>
      </c>
      <c r="F16" s="7"/>
      <c r="G16" s="25"/>
      <c r="H16" s="25"/>
      <c r="J16" s="25"/>
      <c r="K16" s="25"/>
      <c r="N16" s="15" t="s">
        <v>106</v>
      </c>
    </row>
    <row r="17" spans="1:14" ht="18" customHeight="1">
      <c r="A17" s="18"/>
      <c r="B17" s="3"/>
      <c r="C17" s="27"/>
      <c r="E17" s="28"/>
      <c r="F17" s="7"/>
      <c r="G17" s="25"/>
      <c r="H17" s="25"/>
      <c r="J17" s="25"/>
      <c r="K17" s="25"/>
      <c r="N17" s="15"/>
    </row>
    <row r="18" spans="1:14" ht="18" customHeight="1">
      <c r="A18" s="24" t="s">
        <v>107</v>
      </c>
      <c r="B18" s="3"/>
      <c r="C18" s="27"/>
      <c r="E18" s="28"/>
      <c r="F18" s="7"/>
      <c r="G18" s="25"/>
      <c r="H18" s="25"/>
      <c r="J18" s="25"/>
      <c r="K18" s="25"/>
      <c r="N18" s="15"/>
    </row>
    <row r="19" spans="1:14" ht="12.75">
      <c r="A19" s="24" t="s">
        <v>79</v>
      </c>
      <c r="B19" s="24" t="s">
        <v>80</v>
      </c>
      <c r="C19" s="24" t="s">
        <v>81</v>
      </c>
      <c r="D19" s="24" t="s">
        <v>82</v>
      </c>
      <c r="E19" s="24" t="s">
        <v>83</v>
      </c>
      <c r="F19" s="7" t="s">
        <v>84</v>
      </c>
      <c r="G19" s="24" t="s">
        <v>85</v>
      </c>
      <c r="H19" s="24" t="s">
        <v>86</v>
      </c>
      <c r="I19" s="7" t="s">
        <v>87</v>
      </c>
      <c r="J19" s="24" t="s">
        <v>88</v>
      </c>
      <c r="K19" s="26" t="s">
        <v>89</v>
      </c>
      <c r="L19" s="7" t="s">
        <v>90</v>
      </c>
      <c r="M19" s="7" t="s">
        <v>91</v>
      </c>
      <c r="N19" s="15" t="s">
        <v>92</v>
      </c>
    </row>
    <row r="20" spans="1:14" ht="12.75">
      <c r="A20" s="18">
        <v>1</v>
      </c>
      <c r="B20" s="3" t="s">
        <v>108</v>
      </c>
      <c r="C20" s="27" t="s">
        <v>109</v>
      </c>
      <c r="D20" s="22">
        <f t="shared" si="0"/>
        <v>0.25</v>
      </c>
      <c r="E20" s="28">
        <v>0.45957175925925925</v>
      </c>
      <c r="F20" s="7">
        <f>E20-D20</f>
        <v>0.20957175925925925</v>
      </c>
      <c r="G20" s="25">
        <v>0.4641782407407407</v>
      </c>
      <c r="H20" s="25">
        <v>0.6900462962962962</v>
      </c>
      <c r="I20" s="7">
        <f>H20-G20</f>
        <v>0.2258680555555555</v>
      </c>
      <c r="J20" s="25">
        <v>0.7002314814814815</v>
      </c>
      <c r="K20" s="25">
        <v>0.8947916666666668</v>
      </c>
      <c r="L20" s="7">
        <f>K20-J20</f>
        <v>0.19456018518518525</v>
      </c>
      <c r="M20" s="6">
        <f>(G20-E20)+(J20-H20)</f>
        <v>0.014791666666666758</v>
      </c>
      <c r="N20" s="15">
        <f>K20-D20</f>
        <v>0.6447916666666668</v>
      </c>
    </row>
    <row r="21" spans="2:14" ht="12.75">
      <c r="B21" s="3" t="s">
        <v>110</v>
      </c>
      <c r="C21" s="3" t="s">
        <v>111</v>
      </c>
      <c r="D21" s="22">
        <f t="shared" si="0"/>
        <v>0.25</v>
      </c>
      <c r="E21" s="22">
        <v>0.41072916666666665</v>
      </c>
      <c r="F21" s="7">
        <f>E21-D21</f>
        <v>0.16072916666666665</v>
      </c>
      <c r="G21" s="22">
        <v>0.41359953703703706</v>
      </c>
      <c r="H21" s="22">
        <v>0.6522337962962963</v>
      </c>
      <c r="I21" s="7">
        <f>H21-G21</f>
        <v>0.23863425925925924</v>
      </c>
      <c r="J21" s="24" t="s">
        <v>97</v>
      </c>
      <c r="N21" s="15" t="s">
        <v>97</v>
      </c>
    </row>
    <row r="22" spans="1:14" ht="12.75">
      <c r="A22" s="18"/>
      <c r="B22" s="3"/>
      <c r="C22" s="3"/>
      <c r="F22" s="7"/>
      <c r="N22" s="15"/>
    </row>
    <row r="24" spans="1:14" ht="12.75">
      <c r="A24" s="18"/>
      <c r="B24" s="3"/>
      <c r="C24" s="3"/>
      <c r="E24" s="28"/>
      <c r="F24" s="7"/>
      <c r="G24" s="25"/>
      <c r="H24" s="25"/>
      <c r="N24" s="15"/>
    </row>
    <row r="25" spans="1:14" ht="18" customHeight="1">
      <c r="A25" s="18"/>
      <c r="B25" s="3"/>
      <c r="C25" s="3"/>
      <c r="E25" s="28"/>
      <c r="F25" s="7"/>
      <c r="N25" s="15"/>
    </row>
    <row r="26" spans="2:14" ht="12.75">
      <c r="B26" s="3"/>
      <c r="C26" s="3"/>
      <c r="E26" s="28"/>
      <c r="F26" s="7"/>
      <c r="N26" s="15"/>
    </row>
    <row r="27" spans="1:14" ht="18" customHeight="1">
      <c r="A27" s="24"/>
      <c r="B27" s="3"/>
      <c r="C27" s="27"/>
      <c r="E27" s="28"/>
      <c r="F27" s="7"/>
      <c r="N27" s="15"/>
    </row>
    <row r="28" spans="1:14" ht="12.75">
      <c r="A28" s="18"/>
      <c r="B28" s="3"/>
      <c r="C28" s="3"/>
      <c r="E28" s="28"/>
      <c r="F28" s="7"/>
      <c r="G28" s="25"/>
      <c r="J28" s="25"/>
      <c r="K28" s="25"/>
      <c r="N28" s="15"/>
    </row>
    <row r="29" spans="1:14" ht="12.75">
      <c r="A29" s="18"/>
      <c r="B29" s="3"/>
      <c r="C29" s="3"/>
      <c r="E29" s="28"/>
      <c r="F29" s="7"/>
      <c r="G29" s="25"/>
      <c r="J29" s="25"/>
      <c r="K29" s="25"/>
      <c r="N29" s="15"/>
    </row>
    <row r="30" spans="1:14" ht="12.75">
      <c r="A30" s="18"/>
      <c r="B30" s="3"/>
      <c r="C30" s="27"/>
      <c r="E30" s="28"/>
      <c r="F30" s="7"/>
      <c r="G30" s="25"/>
      <c r="H30" s="25"/>
      <c r="J30" s="25"/>
      <c r="K30" s="25"/>
      <c r="N30" s="15"/>
    </row>
    <row r="32" spans="2:14" ht="12.75">
      <c r="B32" s="3"/>
      <c r="C32" s="3"/>
      <c r="F32" s="7"/>
      <c r="N32" s="15"/>
    </row>
    <row r="33" spans="2:14" ht="12.75">
      <c r="B33" s="3"/>
      <c r="C33" s="3"/>
      <c r="F33" s="7"/>
      <c r="N33" s="15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N1" sqref="N1"/>
    </sheetView>
  </sheetViews>
  <sheetFormatPr defaultColWidth="9.140625" defaultRowHeight="15"/>
  <cols>
    <col min="2" max="2" width="21.00390625" style="0" customWidth="1"/>
    <col min="3" max="3" width="15.140625" style="0" customWidth="1"/>
    <col min="6" max="6" width="9.00390625" style="30" customWidth="1"/>
    <col min="9" max="9" width="9.00390625" style="30" customWidth="1"/>
    <col min="12" max="13" width="9.00390625" style="30" customWidth="1"/>
    <col min="14" max="14" width="10.421875" style="30" customWidth="1"/>
  </cols>
  <sheetData>
    <row r="1" ht="12.75">
      <c r="A1" s="23" t="s">
        <v>112</v>
      </c>
    </row>
    <row r="2" ht="12.75">
      <c r="A2" s="24"/>
    </row>
    <row r="3" spans="1:14" ht="12.75">
      <c r="A3" s="24" t="s">
        <v>78</v>
      </c>
      <c r="C3" s="25"/>
      <c r="F3" s="14"/>
      <c r="G3" s="25"/>
      <c r="H3" s="25"/>
      <c r="J3" s="25"/>
      <c r="K3" s="25"/>
      <c r="N3" s="15"/>
    </row>
    <row r="4" spans="1:14" ht="12.75">
      <c r="A4" s="24" t="s">
        <v>79</v>
      </c>
      <c r="B4" s="24" t="s">
        <v>80</v>
      </c>
      <c r="C4" s="24" t="s">
        <v>81</v>
      </c>
      <c r="D4" s="24" t="s">
        <v>82</v>
      </c>
      <c r="E4" s="24" t="s">
        <v>83</v>
      </c>
      <c r="F4" s="7" t="s">
        <v>84</v>
      </c>
      <c r="G4" s="24" t="s">
        <v>85</v>
      </c>
      <c r="H4" s="24" t="s">
        <v>86</v>
      </c>
      <c r="I4" s="7" t="s">
        <v>87</v>
      </c>
      <c r="J4" s="24" t="s">
        <v>88</v>
      </c>
      <c r="K4" s="26" t="s">
        <v>89</v>
      </c>
      <c r="L4" s="7" t="s">
        <v>90</v>
      </c>
      <c r="M4" s="7" t="s">
        <v>91</v>
      </c>
      <c r="N4" s="15" t="s">
        <v>92</v>
      </c>
    </row>
    <row r="5" spans="1:14" ht="12.75">
      <c r="A5" s="18">
        <v>1</v>
      </c>
      <c r="B5" s="3" t="s">
        <v>11</v>
      </c>
      <c r="C5" s="27" t="s">
        <v>113</v>
      </c>
      <c r="D5" s="22">
        <v>0.25</v>
      </c>
      <c r="E5" s="28">
        <v>0.3836805555555556</v>
      </c>
      <c r="F5" s="7">
        <v>0.13368055555555558</v>
      </c>
      <c r="G5" s="25">
        <v>0.3848148148148148</v>
      </c>
      <c r="H5" s="25">
        <v>0.5446180555555555</v>
      </c>
      <c r="I5" s="7">
        <v>0.15980324074074076</v>
      </c>
      <c r="J5" s="25">
        <v>0.5457175925925926</v>
      </c>
      <c r="K5" s="25">
        <v>0.6507407407407407</v>
      </c>
      <c r="L5" s="7">
        <v>0.10502314814814817</v>
      </c>
      <c r="M5" s="6">
        <v>0.00223379629629622</v>
      </c>
      <c r="N5" s="15">
        <v>0.40074074074074073</v>
      </c>
    </row>
    <row r="6" spans="1:14" ht="12.75">
      <c r="A6" s="18">
        <v>2</v>
      </c>
      <c r="B6" s="3" t="s">
        <v>9</v>
      </c>
      <c r="C6" s="27" t="s">
        <v>113</v>
      </c>
      <c r="D6" s="22">
        <v>0.25</v>
      </c>
      <c r="E6" s="28">
        <v>0.38715277777777773</v>
      </c>
      <c r="F6" s="7">
        <v>0.13715277777777773</v>
      </c>
      <c r="G6" s="25">
        <v>0.38836805555555554</v>
      </c>
      <c r="H6" s="25">
        <v>0.5487268518518519</v>
      </c>
      <c r="I6" s="7">
        <v>0.16035879629629635</v>
      </c>
      <c r="J6" s="25">
        <v>0.5505208333333333</v>
      </c>
      <c r="K6" s="25">
        <v>0.6710995370370371</v>
      </c>
      <c r="L6" s="7">
        <v>0.12057870370370372</v>
      </c>
      <c r="M6" s="6">
        <v>0.003009259259259267</v>
      </c>
      <c r="N6" s="15">
        <v>0.42109953703703706</v>
      </c>
    </row>
    <row r="7" spans="1:14" ht="12.75">
      <c r="A7" s="18">
        <v>3</v>
      </c>
      <c r="B7" s="3" t="s">
        <v>30</v>
      </c>
      <c r="C7" s="27" t="s">
        <v>113</v>
      </c>
      <c r="D7" s="22">
        <v>0.25</v>
      </c>
      <c r="E7" s="28">
        <v>0.40846064814814814</v>
      </c>
      <c r="F7" s="7">
        <v>0.15846064814814814</v>
      </c>
      <c r="G7" s="25">
        <v>0.4107638888888889</v>
      </c>
      <c r="H7" s="25">
        <v>0.5831597222222222</v>
      </c>
      <c r="I7" s="7">
        <v>0.17239583333333336</v>
      </c>
      <c r="J7" s="25">
        <v>0.5849189814814815</v>
      </c>
      <c r="K7" s="25">
        <v>0.7054976851851852</v>
      </c>
      <c r="L7" s="7">
        <v>0.12057870370370372</v>
      </c>
      <c r="M7" s="6">
        <v>0.004062499999999969</v>
      </c>
      <c r="N7" s="15">
        <v>0.4554976851851852</v>
      </c>
    </row>
    <row r="8" spans="1:14" ht="12.75">
      <c r="A8" s="18">
        <v>4</v>
      </c>
      <c r="B8" s="3" t="s">
        <v>28</v>
      </c>
      <c r="C8" s="27" t="s">
        <v>113</v>
      </c>
      <c r="D8" s="22">
        <v>0.25</v>
      </c>
      <c r="E8" s="28">
        <v>0.39944444444444444</v>
      </c>
      <c r="F8" s="7">
        <v>0.14944444444444444</v>
      </c>
      <c r="G8" s="25">
        <v>0.4026736111111111</v>
      </c>
      <c r="H8" s="25">
        <v>0.584837962962963</v>
      </c>
      <c r="I8" s="7">
        <v>0.18216435185185187</v>
      </c>
      <c r="J8" s="25">
        <v>0.5908564814814815</v>
      </c>
      <c r="K8" s="25">
        <v>0.7197106481481481</v>
      </c>
      <c r="L8" s="7">
        <v>0.1288541666666666</v>
      </c>
      <c r="M8" s="6">
        <v>0.009247685185185206</v>
      </c>
      <c r="N8" s="15">
        <v>0.4697106481481481</v>
      </c>
    </row>
    <row r="9" spans="1:14" ht="12.75">
      <c r="A9" s="18">
        <v>5</v>
      </c>
      <c r="B9" s="3" t="s">
        <v>51</v>
      </c>
      <c r="C9" s="3" t="s">
        <v>52</v>
      </c>
      <c r="D9" s="22">
        <v>0.25</v>
      </c>
      <c r="E9" s="28">
        <v>0.38662037037037034</v>
      </c>
      <c r="F9" s="7">
        <v>0.13662037037037034</v>
      </c>
      <c r="G9" s="25">
        <v>0.38784722222222223</v>
      </c>
      <c r="H9" s="25">
        <v>0.5812037037037037</v>
      </c>
      <c r="I9" s="7">
        <v>0.19335648148148143</v>
      </c>
      <c r="J9" s="25">
        <v>0.5827199074074074</v>
      </c>
      <c r="K9" s="25">
        <v>0.7342013888888889</v>
      </c>
      <c r="L9" s="7">
        <v>0.15148148148148144</v>
      </c>
      <c r="M9" s="6">
        <v>0.0027430555555556513</v>
      </c>
      <c r="N9" s="15">
        <v>0.48420138888888886</v>
      </c>
    </row>
    <row r="10" spans="1:14" ht="12.75">
      <c r="A10" s="18">
        <v>6</v>
      </c>
      <c r="B10" s="3" t="s">
        <v>42</v>
      </c>
      <c r="C10" s="3" t="s">
        <v>43</v>
      </c>
      <c r="D10" s="22">
        <v>0.25</v>
      </c>
      <c r="E10" s="28">
        <v>0.38703703703703707</v>
      </c>
      <c r="F10" s="7">
        <v>0.13703703703703707</v>
      </c>
      <c r="G10" s="25">
        <v>0.38938657407407407</v>
      </c>
      <c r="H10" s="25">
        <v>0.5811921296296296</v>
      </c>
      <c r="I10" s="7">
        <v>0.19180555555555556</v>
      </c>
      <c r="J10" s="25">
        <v>0.5827199074074074</v>
      </c>
      <c r="K10" s="25">
        <v>0.7640625</v>
      </c>
      <c r="L10" s="7">
        <v>0.18134259259259256</v>
      </c>
      <c r="M10" s="6">
        <v>0.003877314814814792</v>
      </c>
      <c r="N10" s="15">
        <v>0.5140625</v>
      </c>
    </row>
    <row r="11" spans="1:14" ht="12.75">
      <c r="A11" s="18">
        <v>7</v>
      </c>
      <c r="B11" s="31" t="s">
        <v>48</v>
      </c>
      <c r="C11" s="27" t="s">
        <v>49</v>
      </c>
      <c r="D11" s="22">
        <v>0.25</v>
      </c>
      <c r="E11" s="28">
        <v>0.4091782407407407</v>
      </c>
      <c r="F11" s="7">
        <v>0.15917824074074072</v>
      </c>
      <c r="G11" s="25">
        <v>0.4148148148148148</v>
      </c>
      <c r="H11" s="25">
        <v>0.6141782407407407</v>
      </c>
      <c r="I11" s="7">
        <v>0.19936342592592587</v>
      </c>
      <c r="J11" s="25">
        <v>0.6215625</v>
      </c>
      <c r="K11" s="25">
        <v>0.7681712962962962</v>
      </c>
      <c r="L11" s="7">
        <v>0.1466087962962962</v>
      </c>
      <c r="M11" s="6">
        <v>0.013020833333333426</v>
      </c>
      <c r="N11" s="15">
        <v>0.5181712962962962</v>
      </c>
    </row>
    <row r="12" spans="1:14" ht="12.75">
      <c r="A12" s="18">
        <v>8</v>
      </c>
      <c r="B12" s="3" t="s">
        <v>45</v>
      </c>
      <c r="C12" s="27" t="s">
        <v>46</v>
      </c>
      <c r="D12" s="22">
        <v>0.25</v>
      </c>
      <c r="E12" s="28">
        <v>0.4424768518518518</v>
      </c>
      <c r="F12" s="7">
        <v>0.19247685185185182</v>
      </c>
      <c r="G12" s="25">
        <v>0.44840277777777776</v>
      </c>
      <c r="H12" s="25">
        <v>0.6752314814814815</v>
      </c>
      <c r="I12" s="7">
        <v>0.22682870370370373</v>
      </c>
      <c r="J12" s="25">
        <v>0.6811458333333333</v>
      </c>
      <c r="K12" s="25">
        <v>0.8455324074074074</v>
      </c>
      <c r="L12" s="7">
        <v>0.1643865740740741</v>
      </c>
      <c r="M12" s="6">
        <v>0.011840277777777797</v>
      </c>
      <c r="N12" s="15">
        <v>0.5955324074074074</v>
      </c>
    </row>
    <row r="13" spans="1:14" ht="12.75">
      <c r="A13" s="18">
        <v>9</v>
      </c>
      <c r="B13" s="3" t="s">
        <v>96</v>
      </c>
      <c r="C13" s="3" t="s">
        <v>70</v>
      </c>
      <c r="D13" s="22">
        <v>0.25</v>
      </c>
      <c r="E13" s="28">
        <v>0.47615740740740736</v>
      </c>
      <c r="F13" s="7">
        <v>0.22615740740740736</v>
      </c>
      <c r="G13" s="25">
        <v>0.48738425925925927</v>
      </c>
      <c r="H13" s="25">
        <v>0.7780092592592592</v>
      </c>
      <c r="I13" s="7">
        <v>0.29062499999999997</v>
      </c>
      <c r="J13" s="25">
        <v>0.7906481481481481</v>
      </c>
      <c r="K13" s="32">
        <v>0.05983796296296296</v>
      </c>
      <c r="L13" s="7">
        <v>0.2691898148148148</v>
      </c>
      <c r="M13" s="6">
        <v>0.02386574074074077</v>
      </c>
      <c r="N13" s="15">
        <v>0.809837962962963</v>
      </c>
    </row>
    <row r="14" spans="2:14" ht="12.75">
      <c r="B14" s="22" t="s">
        <v>114</v>
      </c>
      <c r="C14" s="22" t="s">
        <v>115</v>
      </c>
      <c r="D14" s="22">
        <v>0.25</v>
      </c>
      <c r="E14" s="22">
        <v>0.4308796296296296</v>
      </c>
      <c r="F14" s="7">
        <v>0.1808796296296296</v>
      </c>
      <c r="G14" s="22">
        <v>0.4357986111111111</v>
      </c>
      <c r="H14" s="22">
        <v>0.7198148148148148</v>
      </c>
      <c r="I14" s="7">
        <v>0.2840162037037037</v>
      </c>
      <c r="J14" s="22" t="s">
        <v>97</v>
      </c>
      <c r="N14" s="15" t="s">
        <v>97</v>
      </c>
    </row>
    <row r="15" spans="1:14" ht="12.75">
      <c r="A15" s="18"/>
      <c r="B15" s="3" t="s">
        <v>44</v>
      </c>
      <c r="C15" s="3" t="s">
        <v>33</v>
      </c>
      <c r="D15" s="22">
        <v>0.25</v>
      </c>
      <c r="E15" s="22">
        <v>0.40953703703703703</v>
      </c>
      <c r="F15" s="7">
        <v>0.15953703703703703</v>
      </c>
      <c r="G15" s="22">
        <v>0.41023148148148153</v>
      </c>
      <c r="H15" s="22" t="s">
        <v>97</v>
      </c>
      <c r="N15" s="15" t="s">
        <v>97</v>
      </c>
    </row>
    <row r="16" spans="1:14" ht="12.75">
      <c r="A16" s="18"/>
      <c r="B16" s="31" t="s">
        <v>116</v>
      </c>
      <c r="C16" s="27" t="s">
        <v>117</v>
      </c>
      <c r="D16" s="22">
        <v>0.25</v>
      </c>
      <c r="E16" s="22">
        <v>0.4308680555555555</v>
      </c>
      <c r="F16" s="7">
        <v>0.18086805555555552</v>
      </c>
      <c r="G16" s="22">
        <v>0.4357986111111111</v>
      </c>
      <c r="H16" s="22" t="s">
        <v>97</v>
      </c>
      <c r="J16" s="25"/>
      <c r="K16" s="32"/>
      <c r="L16" s="7"/>
      <c r="N16" s="15" t="s">
        <v>97</v>
      </c>
    </row>
    <row r="17" spans="1:14" ht="12.75">
      <c r="A17" s="18"/>
      <c r="B17" s="3" t="s">
        <v>21</v>
      </c>
      <c r="C17" s="27" t="s">
        <v>113</v>
      </c>
      <c r="D17" s="22">
        <v>0.25</v>
      </c>
      <c r="E17" s="28">
        <v>0.3927083333333334</v>
      </c>
      <c r="F17" s="7">
        <v>0.14270833333333338</v>
      </c>
      <c r="G17" s="25">
        <v>0.39417824074074076</v>
      </c>
      <c r="H17" s="22" t="s">
        <v>97</v>
      </c>
      <c r="J17" s="25"/>
      <c r="N17" s="15" t="s">
        <v>97</v>
      </c>
    </row>
    <row r="18" spans="1:14" ht="12.75">
      <c r="A18" s="18"/>
      <c r="B18" s="3"/>
      <c r="C18" s="3"/>
      <c r="E18" s="28"/>
      <c r="F18" s="7"/>
      <c r="G18" s="25"/>
      <c r="H18" s="25"/>
      <c r="N18" s="15"/>
    </row>
    <row r="19" spans="1:14" ht="12.75">
      <c r="A19" s="18" t="s">
        <v>107</v>
      </c>
      <c r="B19" s="3" t="s">
        <v>118</v>
      </c>
      <c r="C19" s="3" t="s">
        <v>109</v>
      </c>
      <c r="D19" s="22">
        <v>0.25</v>
      </c>
      <c r="E19" s="28">
        <v>0.47181712962962963</v>
      </c>
      <c r="F19" s="7">
        <v>0.22181712962962963</v>
      </c>
      <c r="G19" s="22">
        <v>0.47615740740740736</v>
      </c>
      <c r="H19" s="22">
        <v>0.7480671296296296</v>
      </c>
      <c r="I19" s="7">
        <v>0.27190972222222226</v>
      </c>
      <c r="J19" s="22">
        <v>0.7599537037037036</v>
      </c>
      <c r="K19" s="22">
        <v>0.9862268518518519</v>
      </c>
      <c r="L19" s="7">
        <v>0.22627314814814825</v>
      </c>
      <c r="M19" s="6">
        <v>0.016226851851851742</v>
      </c>
      <c r="N19" s="15">
        <v>0.7362268518518519</v>
      </c>
    </row>
    <row r="20" spans="2:14" ht="12.75">
      <c r="B20" s="3"/>
      <c r="C20" s="3"/>
      <c r="E20" s="28"/>
      <c r="F20" s="7"/>
      <c r="N20" s="15"/>
    </row>
    <row r="21" spans="1:14" ht="12.75">
      <c r="A21" s="24"/>
      <c r="B21" s="3"/>
      <c r="C21" s="27"/>
      <c r="E21" s="28"/>
      <c r="F21" s="7"/>
      <c r="N21" s="15"/>
    </row>
    <row r="22" spans="1:14" ht="12.75">
      <c r="A22" s="18"/>
      <c r="B22" s="3"/>
      <c r="C22" s="3"/>
      <c r="E22" s="28"/>
      <c r="F22" s="7"/>
      <c r="G22" s="25"/>
      <c r="J22" s="25"/>
      <c r="K22" s="25"/>
      <c r="N22" s="15"/>
    </row>
    <row r="23" spans="1:14" ht="12.75">
      <c r="A23" s="18"/>
      <c r="B23" s="3"/>
      <c r="C23" s="3"/>
      <c r="E23" s="28"/>
      <c r="F23" s="7"/>
      <c r="G23" s="25"/>
      <c r="J23" s="25"/>
      <c r="K23" s="25"/>
      <c r="N23" s="15"/>
    </row>
    <row r="24" spans="1:14" ht="12.75">
      <c r="A24" s="18"/>
      <c r="B24" s="3"/>
      <c r="C24" s="27"/>
      <c r="E24" s="28"/>
      <c r="F24" s="7"/>
      <c r="G24" s="25"/>
      <c r="H24" s="25"/>
      <c r="J24" s="25"/>
      <c r="K24" s="25"/>
      <c r="N24" s="15"/>
    </row>
    <row r="26" spans="2:14" ht="12.75">
      <c r="B26" s="3"/>
      <c r="C26" s="3"/>
      <c r="F26" s="7"/>
      <c r="N26" s="15"/>
    </row>
    <row r="27" spans="2:14" ht="12.75">
      <c r="B27" s="3"/>
      <c r="C27" s="3"/>
      <c r="F27" s="7"/>
      <c r="N27" s="15"/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">
      <selection activeCell="N1" sqref="N1"/>
    </sheetView>
  </sheetViews>
  <sheetFormatPr defaultColWidth="9.140625" defaultRowHeight="15"/>
  <cols>
    <col min="2" max="2" width="18.57421875" style="0" customWidth="1"/>
    <col min="3" max="3" width="21.421875" style="0" customWidth="1"/>
    <col min="6" max="6" width="9.00390625" style="30" customWidth="1"/>
    <col min="9" max="9" width="9.00390625" style="30" customWidth="1"/>
    <col min="12" max="13" width="9.00390625" style="30" customWidth="1"/>
    <col min="14" max="14" width="10.421875" style="30" customWidth="1"/>
  </cols>
  <sheetData>
    <row r="1" ht="12.75">
      <c r="A1" s="23" t="s">
        <v>119</v>
      </c>
    </row>
    <row r="2" ht="8.25" customHeight="1">
      <c r="A2" s="24"/>
    </row>
    <row r="3" spans="1:14" ht="12.75">
      <c r="A3" s="24" t="s">
        <v>78</v>
      </c>
      <c r="C3" s="25"/>
      <c r="F3" s="14"/>
      <c r="G3" s="25"/>
      <c r="H3" s="25"/>
      <c r="J3" s="25"/>
      <c r="K3" s="25"/>
      <c r="N3" s="15"/>
    </row>
    <row r="4" spans="1:14" ht="12.75">
      <c r="A4" s="24" t="s">
        <v>79</v>
      </c>
      <c r="B4" s="24" t="s">
        <v>80</v>
      </c>
      <c r="C4" s="24" t="s">
        <v>81</v>
      </c>
      <c r="D4" s="24" t="s">
        <v>82</v>
      </c>
      <c r="E4" s="24" t="s">
        <v>83</v>
      </c>
      <c r="F4" s="7" t="s">
        <v>84</v>
      </c>
      <c r="G4" s="24" t="s">
        <v>85</v>
      </c>
      <c r="H4" s="24" t="s">
        <v>86</v>
      </c>
      <c r="I4" s="7" t="s">
        <v>87</v>
      </c>
      <c r="J4" s="24" t="s">
        <v>88</v>
      </c>
      <c r="K4" s="26" t="s">
        <v>89</v>
      </c>
      <c r="L4" s="7" t="s">
        <v>90</v>
      </c>
      <c r="M4" s="7" t="s">
        <v>91</v>
      </c>
      <c r="N4" s="15" t="s">
        <v>92</v>
      </c>
    </row>
    <row r="5" spans="1:14" ht="12.75">
      <c r="A5" s="18">
        <v>1</v>
      </c>
      <c r="B5" s="3" t="s">
        <v>41</v>
      </c>
      <c r="C5" s="3" t="s">
        <v>13</v>
      </c>
      <c r="D5" s="22">
        <v>0.25</v>
      </c>
      <c r="E5" s="28">
        <v>0.40474537037037034</v>
      </c>
      <c r="F5" s="7">
        <v>0.15474537037037034</v>
      </c>
      <c r="G5" s="25">
        <v>0.40578703703703706</v>
      </c>
      <c r="H5" s="25">
        <v>0.5916203703703703</v>
      </c>
      <c r="I5" s="7">
        <v>0.18583333333333324</v>
      </c>
      <c r="J5" s="25">
        <v>0.5936342592592593</v>
      </c>
      <c r="K5" s="25">
        <v>0.7386574074074074</v>
      </c>
      <c r="L5" s="7">
        <v>0.1450231481481481</v>
      </c>
      <c r="M5" s="6">
        <v>0.0030555555555557</v>
      </c>
      <c r="N5" s="15">
        <v>0.4886574074074074</v>
      </c>
    </row>
    <row r="6" spans="1:14" ht="12.75">
      <c r="A6" s="18"/>
      <c r="B6" s="3"/>
      <c r="C6" s="3"/>
      <c r="E6" s="28"/>
      <c r="F6" s="7"/>
      <c r="G6" s="25"/>
      <c r="H6" s="25"/>
      <c r="J6" s="25"/>
      <c r="K6" s="25"/>
      <c r="N6" s="15"/>
    </row>
    <row r="7" spans="1:14" ht="12.75">
      <c r="A7" s="18">
        <v>1</v>
      </c>
      <c r="B7" s="3" t="s">
        <v>5</v>
      </c>
      <c r="C7" s="3" t="s">
        <v>6</v>
      </c>
      <c r="D7" s="22">
        <v>0.25</v>
      </c>
      <c r="E7" s="28">
        <v>0.3766319444444444</v>
      </c>
      <c r="F7" s="7">
        <v>0.12663194444444442</v>
      </c>
      <c r="G7" s="25">
        <v>0.3776273148148148</v>
      </c>
      <c r="H7" s="25">
        <v>0.5144328703703703</v>
      </c>
      <c r="I7" s="7">
        <v>0.1368055555555555</v>
      </c>
      <c r="J7" s="25">
        <v>0.5157060185185185</v>
      </c>
      <c r="K7" s="25">
        <v>0.6174189814814816</v>
      </c>
      <c r="L7" s="7">
        <v>0.10171296296296306</v>
      </c>
      <c r="M7" s="6">
        <v>0.0022685185185185586</v>
      </c>
      <c r="N7" s="15">
        <v>0.36741898148148155</v>
      </c>
    </row>
    <row r="8" spans="1:14" ht="12.75">
      <c r="A8" s="18">
        <v>2</v>
      </c>
      <c r="B8" s="3" t="s">
        <v>12</v>
      </c>
      <c r="C8" s="3" t="s">
        <v>13</v>
      </c>
      <c r="D8" s="22">
        <v>0.25</v>
      </c>
      <c r="E8" s="28">
        <v>0.3788425925925926</v>
      </c>
      <c r="F8" s="7">
        <v>0.12884259259259262</v>
      </c>
      <c r="G8" s="25">
        <v>0.3796875</v>
      </c>
      <c r="H8" s="25">
        <v>0.532349537037037</v>
      </c>
      <c r="I8" s="7">
        <v>0.152662037037037</v>
      </c>
      <c r="J8" s="25">
        <v>0.5345486111111112</v>
      </c>
      <c r="K8" s="25">
        <v>0.6428009259259259</v>
      </c>
      <c r="L8" s="7">
        <v>0.10825231481481468</v>
      </c>
      <c r="M8" s="6">
        <v>0.0030439814814815502</v>
      </c>
      <c r="N8" s="15">
        <v>0.39280092592592586</v>
      </c>
    </row>
    <row r="9" spans="1:14" ht="12.75">
      <c r="A9" s="18">
        <v>3</v>
      </c>
      <c r="B9" s="3" t="s">
        <v>120</v>
      </c>
      <c r="C9" s="27" t="s">
        <v>20</v>
      </c>
      <c r="D9" s="22">
        <v>0.25</v>
      </c>
      <c r="E9" s="28">
        <v>0.3836805555555556</v>
      </c>
      <c r="F9" s="7">
        <v>0.13368055555555558</v>
      </c>
      <c r="G9" s="25">
        <v>0.3851388888888889</v>
      </c>
      <c r="H9" s="25">
        <v>0.5460069444444444</v>
      </c>
      <c r="I9" s="7">
        <v>0.1608680555555555</v>
      </c>
      <c r="J9" s="25">
        <v>0.5470717592592592</v>
      </c>
      <c r="K9" s="25">
        <v>0.6649305555555556</v>
      </c>
      <c r="L9" s="7">
        <v>0.11785879629629636</v>
      </c>
      <c r="M9" s="6">
        <v>0.0025231481481481355</v>
      </c>
      <c r="N9" s="15">
        <v>0.4149305555555556</v>
      </c>
    </row>
    <row r="10" spans="1:14" ht="12.75">
      <c r="A10" s="18">
        <v>4</v>
      </c>
      <c r="B10" s="3" t="s">
        <v>11</v>
      </c>
      <c r="C10" s="27" t="s">
        <v>16</v>
      </c>
      <c r="D10" s="22">
        <v>0.25</v>
      </c>
      <c r="E10" s="28">
        <v>0.38234953703703706</v>
      </c>
      <c r="F10" s="7">
        <v>0.13234953703703706</v>
      </c>
      <c r="G10" s="25">
        <v>0.38340277777777776</v>
      </c>
      <c r="H10" s="25">
        <v>0.5460995370370371</v>
      </c>
      <c r="I10" s="7">
        <v>0.1626967592592593</v>
      </c>
      <c r="J10" s="25">
        <v>0.5476504629629629</v>
      </c>
      <c r="K10" s="25">
        <v>0.6656018518518518</v>
      </c>
      <c r="L10" s="7">
        <v>0.1179513888888889</v>
      </c>
      <c r="M10" s="6">
        <v>0.002604166666666574</v>
      </c>
      <c r="N10" s="15">
        <v>0.41560185185185183</v>
      </c>
    </row>
    <row r="11" spans="1:14" ht="12.75">
      <c r="A11" s="18">
        <v>5</v>
      </c>
      <c r="B11" s="3" t="s">
        <v>22</v>
      </c>
      <c r="C11" s="27" t="s">
        <v>16</v>
      </c>
      <c r="D11" s="22">
        <v>0.25</v>
      </c>
      <c r="E11" s="28">
        <v>0.3936805555555556</v>
      </c>
      <c r="F11" s="7">
        <v>0.1436805555555556</v>
      </c>
      <c r="G11" s="25">
        <v>0.39413194444444444</v>
      </c>
      <c r="H11" s="25">
        <v>0.5509953703703704</v>
      </c>
      <c r="I11" s="7">
        <v>0.15686342592592595</v>
      </c>
      <c r="J11" s="25">
        <v>0.5522337962962963</v>
      </c>
      <c r="K11" s="25">
        <v>0.6724537037037037</v>
      </c>
      <c r="L11" s="7">
        <v>0.1202199074074074</v>
      </c>
      <c r="M11" s="6">
        <v>0.001689814814814783</v>
      </c>
      <c r="N11" s="15">
        <v>0.4224537037037037</v>
      </c>
    </row>
    <row r="12" spans="1:14" ht="12.75">
      <c r="A12" s="18">
        <v>6</v>
      </c>
      <c r="B12" s="3" t="s">
        <v>9</v>
      </c>
      <c r="C12" s="27" t="s">
        <v>16</v>
      </c>
      <c r="D12" s="22">
        <v>0.25</v>
      </c>
      <c r="E12" s="28">
        <v>0.40078703703703705</v>
      </c>
      <c r="F12" s="7">
        <v>0.15078703703703705</v>
      </c>
      <c r="G12" s="25">
        <v>0.4036226851851852</v>
      </c>
      <c r="H12" s="25">
        <v>0.5722916666666666</v>
      </c>
      <c r="I12" s="7">
        <v>0.16866898148148146</v>
      </c>
      <c r="J12" s="25">
        <v>0.5745138888888889</v>
      </c>
      <c r="K12" s="25">
        <v>0.7006597222222223</v>
      </c>
      <c r="L12" s="7">
        <v>0.1261458333333334</v>
      </c>
      <c r="M12" s="6">
        <v>0.005057870370370365</v>
      </c>
      <c r="N12" s="15">
        <v>0.4506597222222223</v>
      </c>
    </row>
    <row r="13" spans="1:14" ht="12.75">
      <c r="A13" s="18">
        <v>7</v>
      </c>
      <c r="B13" s="31" t="s">
        <v>21</v>
      </c>
      <c r="C13" s="27" t="s">
        <v>16</v>
      </c>
      <c r="D13" s="22">
        <v>0.25</v>
      </c>
      <c r="E13" s="28">
        <v>0.38396990740740744</v>
      </c>
      <c r="F13" s="7">
        <v>0.13396990740740744</v>
      </c>
      <c r="G13" s="25">
        <v>0.38579861111111113</v>
      </c>
      <c r="H13" s="25">
        <v>0.5589120370370371</v>
      </c>
      <c r="I13" s="7">
        <v>0.17311342592592593</v>
      </c>
      <c r="J13" s="25">
        <v>0.5622685185185184</v>
      </c>
      <c r="K13" s="25">
        <v>0.7071180555555556</v>
      </c>
      <c r="L13" s="7">
        <v>0.14484953703703718</v>
      </c>
      <c r="M13" s="6">
        <v>0.0051851851851850705</v>
      </c>
      <c r="N13" s="15">
        <v>0.4571180555555556</v>
      </c>
    </row>
    <row r="14" spans="1:14" ht="12.75">
      <c r="A14" s="18">
        <v>8</v>
      </c>
      <c r="B14" s="3" t="s">
        <v>30</v>
      </c>
      <c r="C14" s="27" t="s">
        <v>16</v>
      </c>
      <c r="D14" s="22">
        <v>0.25</v>
      </c>
      <c r="E14" s="28">
        <v>0.404386574074074</v>
      </c>
      <c r="F14" s="7">
        <v>0.15438657407407402</v>
      </c>
      <c r="G14" s="25">
        <v>0.4080439814814815</v>
      </c>
      <c r="H14" s="25">
        <v>0.5723148148148148</v>
      </c>
      <c r="I14" s="7">
        <v>0.1642708333333333</v>
      </c>
      <c r="J14" s="25">
        <v>0.575462962962963</v>
      </c>
      <c r="K14" s="25">
        <v>0.7150462962962963</v>
      </c>
      <c r="L14" s="7">
        <v>0.1395833333333334</v>
      </c>
      <c r="M14" s="6">
        <v>0.00680555555555562</v>
      </c>
      <c r="N14" s="15">
        <v>0.46504629629629635</v>
      </c>
    </row>
    <row r="15" spans="1:14" ht="12.75">
      <c r="A15" s="18">
        <v>9</v>
      </c>
      <c r="B15" s="3" t="s">
        <v>35</v>
      </c>
      <c r="C15" s="3" t="s">
        <v>121</v>
      </c>
      <c r="D15" s="22">
        <v>0.25</v>
      </c>
      <c r="E15" s="28">
        <v>0.3856365740740741</v>
      </c>
      <c r="F15" s="7">
        <v>0.1356365740740741</v>
      </c>
      <c r="G15" s="25">
        <v>0.38612268518518517</v>
      </c>
      <c r="H15" s="25">
        <v>0.5801504629629629</v>
      </c>
      <c r="I15" s="7">
        <v>0.19402777777777774</v>
      </c>
      <c r="J15" s="25">
        <v>0.580775462962963</v>
      </c>
      <c r="K15" s="22">
        <v>0.724849537037037</v>
      </c>
      <c r="L15" s="7">
        <v>0.14407407407407402</v>
      </c>
      <c r="M15" s="6">
        <v>0.0011111111111111738</v>
      </c>
      <c r="N15" s="15">
        <v>0.47484953703703703</v>
      </c>
    </row>
    <row r="16" spans="1:14" ht="12.75">
      <c r="A16" s="18">
        <v>10</v>
      </c>
      <c r="B16" s="3" t="s">
        <v>42</v>
      </c>
      <c r="C16" s="3" t="s">
        <v>122</v>
      </c>
      <c r="D16" s="22">
        <v>0.25</v>
      </c>
      <c r="E16" s="28">
        <v>0.39296296296296296</v>
      </c>
      <c r="F16" s="7">
        <v>0.14296296296296296</v>
      </c>
      <c r="G16" s="25">
        <v>0.3948726851851852</v>
      </c>
      <c r="H16" s="25">
        <v>0.5916087962962963</v>
      </c>
      <c r="I16" s="7">
        <v>0.19673611111111106</v>
      </c>
      <c r="J16" s="25">
        <v>0.5936342592592593</v>
      </c>
      <c r="K16" s="25">
        <v>0.7386574074074074</v>
      </c>
      <c r="L16" s="7">
        <v>0.1450231481481481</v>
      </c>
      <c r="M16" s="6">
        <v>0.003935185185185264</v>
      </c>
      <c r="N16" s="15">
        <v>0.4886574074074074</v>
      </c>
    </row>
    <row r="17" spans="1:14" ht="12.75">
      <c r="A17" s="18">
        <v>11</v>
      </c>
      <c r="B17" s="3" t="s">
        <v>28</v>
      </c>
      <c r="C17" s="27" t="s">
        <v>67</v>
      </c>
      <c r="D17" s="22">
        <v>0.25</v>
      </c>
      <c r="E17" s="28">
        <v>0.41390046296296296</v>
      </c>
      <c r="F17" s="7">
        <v>0.16390046296296296</v>
      </c>
      <c r="G17" s="25">
        <v>0.4168865740740741</v>
      </c>
      <c r="H17" s="25">
        <v>0.6134722222222222</v>
      </c>
      <c r="I17" s="7">
        <v>0.1965856481481481</v>
      </c>
      <c r="J17" s="25">
        <v>0.6200578703703704</v>
      </c>
      <c r="K17" s="25">
        <v>0.7577893518518519</v>
      </c>
      <c r="L17" s="7">
        <v>0.1377314814814815</v>
      </c>
      <c r="M17" s="6">
        <v>0.00957175925925935</v>
      </c>
      <c r="N17" s="15">
        <v>0.5077893518518519</v>
      </c>
    </row>
    <row r="18" spans="1:14" ht="12.75">
      <c r="A18" s="18">
        <v>12</v>
      </c>
      <c r="B18" s="22" t="s">
        <v>50</v>
      </c>
      <c r="C18" s="27" t="s">
        <v>16</v>
      </c>
      <c r="D18" s="22">
        <v>0.25</v>
      </c>
      <c r="E18" s="22">
        <v>0.4138888888888889</v>
      </c>
      <c r="F18" s="7">
        <v>0.16388888888888892</v>
      </c>
      <c r="G18" s="22">
        <v>0.414837962962963</v>
      </c>
      <c r="H18" s="22">
        <v>0.6169791666666666</v>
      </c>
      <c r="I18" s="7">
        <v>0.20214120370370364</v>
      </c>
      <c r="J18" s="22">
        <v>0.6173958333333334</v>
      </c>
      <c r="K18" s="22">
        <v>0.7736689814814816</v>
      </c>
      <c r="L18" s="7">
        <v>0.1562731481481482</v>
      </c>
      <c r="M18" s="6">
        <v>0.0013657407407408062</v>
      </c>
      <c r="N18" s="15">
        <v>0.5236689814814816</v>
      </c>
    </row>
    <row r="19" spans="1:14" ht="12.75">
      <c r="A19" s="18">
        <v>13</v>
      </c>
      <c r="B19" s="3" t="s">
        <v>51</v>
      </c>
      <c r="C19" s="3" t="s">
        <v>52</v>
      </c>
      <c r="D19" s="22">
        <v>0.25</v>
      </c>
      <c r="E19" s="22">
        <v>0.40868055555555555</v>
      </c>
      <c r="F19" s="7">
        <v>0.15868055555555555</v>
      </c>
      <c r="G19" s="22">
        <v>0.40910879629629626</v>
      </c>
      <c r="H19" s="22">
        <v>0.6241319444444444</v>
      </c>
      <c r="I19" s="7">
        <v>0.21502314814814816</v>
      </c>
      <c r="J19" s="22">
        <v>0.6245949074074074</v>
      </c>
      <c r="K19" s="22">
        <v>0.787349537037037</v>
      </c>
      <c r="L19" s="7">
        <v>0.1627546296296296</v>
      </c>
      <c r="M19" s="6">
        <v>0.0008912037037037135</v>
      </c>
      <c r="N19" s="15">
        <v>0.537349537037037</v>
      </c>
    </row>
    <row r="20" spans="1:14" ht="12.75">
      <c r="A20" s="18">
        <v>14</v>
      </c>
      <c r="B20" s="3" t="s">
        <v>66</v>
      </c>
      <c r="C20" s="3" t="s">
        <v>67</v>
      </c>
      <c r="D20" s="22">
        <v>0.25</v>
      </c>
      <c r="E20" s="22">
        <v>0.4466203703703704</v>
      </c>
      <c r="F20" s="7">
        <v>0.1966203703703704</v>
      </c>
      <c r="G20" s="22">
        <v>0.45039351851851855</v>
      </c>
      <c r="H20" s="22">
        <v>0.7123148148148148</v>
      </c>
      <c r="I20" s="7">
        <v>0.2619212962962963</v>
      </c>
      <c r="J20" s="22">
        <v>0.7235185185185186</v>
      </c>
      <c r="K20" s="22">
        <v>0.8916666666666666</v>
      </c>
      <c r="L20" s="7">
        <v>0.16814814814814805</v>
      </c>
      <c r="M20" s="6">
        <v>0.01497685185185188</v>
      </c>
      <c r="N20" s="15">
        <v>0.6416666666666666</v>
      </c>
    </row>
    <row r="21" spans="2:14" ht="12.75">
      <c r="B21" s="22" t="s">
        <v>123</v>
      </c>
      <c r="C21" s="22" t="s">
        <v>124</v>
      </c>
      <c r="D21" s="22">
        <v>0.25</v>
      </c>
      <c r="E21" s="22">
        <v>0.38230324074074074</v>
      </c>
      <c r="F21" s="7">
        <v>0.13230324074074074</v>
      </c>
      <c r="G21" s="22">
        <v>0.38405092592592593</v>
      </c>
      <c r="H21" s="22">
        <v>0.623900462962963</v>
      </c>
      <c r="I21" s="7">
        <v>0.23984953703703704</v>
      </c>
      <c r="J21" s="22">
        <v>0.626712962962963</v>
      </c>
      <c r="M21" s="6">
        <v>0.004560185185185195</v>
      </c>
      <c r="N21" s="15" t="s">
        <v>97</v>
      </c>
    </row>
    <row r="22" spans="1:14" ht="12.75">
      <c r="A22" s="18"/>
      <c r="B22" s="3" t="s">
        <v>125</v>
      </c>
      <c r="C22" s="3" t="s">
        <v>122</v>
      </c>
      <c r="D22" s="22">
        <v>0.25</v>
      </c>
      <c r="E22" s="28">
        <v>0.4466666666666667</v>
      </c>
      <c r="F22" s="7">
        <v>0.1966666666666667</v>
      </c>
      <c r="G22" s="25">
        <v>0.4508101851851852</v>
      </c>
      <c r="H22" s="25">
        <v>0.7041319444444444</v>
      </c>
      <c r="I22" s="7">
        <v>0.2533217592592592</v>
      </c>
      <c r="J22" s="25">
        <v>0.7107060185185184</v>
      </c>
      <c r="M22" s="6">
        <v>0.010717592592592529</v>
      </c>
      <c r="N22" s="15" t="s">
        <v>97</v>
      </c>
    </row>
    <row r="23" spans="1:14" ht="12.75">
      <c r="A23" s="18"/>
      <c r="B23" s="3" t="s">
        <v>39</v>
      </c>
      <c r="C23" s="3" t="s">
        <v>126</v>
      </c>
      <c r="D23" s="22">
        <v>0.25</v>
      </c>
      <c r="E23" s="28">
        <v>0.3766319444444444</v>
      </c>
      <c r="F23" s="7">
        <v>0.12663194444444442</v>
      </c>
      <c r="G23" s="25">
        <v>0.37789351851851855</v>
      </c>
      <c r="H23" s="25">
        <v>0.6597222222222222</v>
      </c>
      <c r="I23" s="7">
        <v>0.28182870370370366</v>
      </c>
      <c r="N23" s="15" t="s">
        <v>97</v>
      </c>
    </row>
    <row r="24" spans="1:14" ht="12.75">
      <c r="A24" s="18"/>
      <c r="B24" s="3" t="s">
        <v>96</v>
      </c>
      <c r="C24" s="3" t="s">
        <v>70</v>
      </c>
      <c r="D24" s="22">
        <v>0.25</v>
      </c>
      <c r="E24" s="28">
        <v>0.5474652777777778</v>
      </c>
      <c r="F24" s="7">
        <v>0.29746527777777776</v>
      </c>
      <c r="G24" s="22">
        <v>0.5683449074074074</v>
      </c>
      <c r="H24" s="22">
        <v>0.9022569444444444</v>
      </c>
      <c r="I24" s="7">
        <v>0.333912037037037</v>
      </c>
      <c r="N24" s="15" t="s">
        <v>97</v>
      </c>
    </row>
    <row r="25" spans="2:14" ht="12.75">
      <c r="B25" s="3" t="s">
        <v>127</v>
      </c>
      <c r="C25" s="3" t="s">
        <v>70</v>
      </c>
      <c r="D25" s="22">
        <v>0.25</v>
      </c>
      <c r="E25" s="28">
        <v>0.5474652777777778</v>
      </c>
      <c r="F25" s="7">
        <v>0.29746527777777776</v>
      </c>
      <c r="G25" s="22">
        <v>0.5683449074074074</v>
      </c>
      <c r="H25" s="22">
        <v>0.9025462962962963</v>
      </c>
      <c r="I25" s="7">
        <v>0.33420138888888895</v>
      </c>
      <c r="N25" s="15" t="s">
        <v>97</v>
      </c>
    </row>
    <row r="26" spans="1:14" ht="12.75">
      <c r="A26" s="24"/>
      <c r="B26" s="3" t="s">
        <v>128</v>
      </c>
      <c r="C26" s="27" t="s">
        <v>16</v>
      </c>
      <c r="D26" s="22">
        <v>0.25</v>
      </c>
      <c r="E26" s="28">
        <v>0.3936805555555556</v>
      </c>
      <c r="F26" s="7">
        <v>0.1436805555555556</v>
      </c>
      <c r="G26" s="22">
        <v>0.3942939814814815</v>
      </c>
      <c r="H26" s="22" t="s">
        <v>129</v>
      </c>
      <c r="J26" s="22">
        <v>0.5172453703703704</v>
      </c>
      <c r="K26" s="22">
        <v>0.6624189814814815</v>
      </c>
      <c r="L26" s="7">
        <v>0.14517361111111104</v>
      </c>
      <c r="N26" s="15" t="s">
        <v>97</v>
      </c>
    </row>
    <row r="27" spans="1:14" ht="12.75">
      <c r="A27" s="18"/>
      <c r="B27" s="3" t="s">
        <v>130</v>
      </c>
      <c r="C27" s="3" t="s">
        <v>122</v>
      </c>
      <c r="D27" s="22">
        <v>0.25</v>
      </c>
      <c r="E27" s="28">
        <v>0.41427083333333337</v>
      </c>
      <c r="F27" s="7">
        <v>0.16427083333333337</v>
      </c>
      <c r="G27" s="25">
        <v>0.42089120370370375</v>
      </c>
      <c r="J27" s="25"/>
      <c r="K27" s="25"/>
      <c r="N27" s="15" t="s">
        <v>97</v>
      </c>
    </row>
    <row r="28" spans="1:14" ht="12.75">
      <c r="A28" s="18"/>
      <c r="B28" s="3" t="s">
        <v>131</v>
      </c>
      <c r="C28" s="3" t="s">
        <v>122</v>
      </c>
      <c r="D28" s="22">
        <v>0.25</v>
      </c>
      <c r="E28" s="28" t="s">
        <v>132</v>
      </c>
      <c r="F28" s="7"/>
      <c r="G28" s="25"/>
      <c r="J28" s="25"/>
      <c r="K28" s="25"/>
      <c r="N28" s="15" t="s">
        <v>106</v>
      </c>
    </row>
    <row r="29" spans="1:14" ht="12.75">
      <c r="A29" s="18"/>
      <c r="B29" s="3" t="s">
        <v>14</v>
      </c>
      <c r="C29" s="27" t="s">
        <v>16</v>
      </c>
      <c r="D29" s="22">
        <v>0.25</v>
      </c>
      <c r="E29" s="28"/>
      <c r="F29" s="7"/>
      <c r="G29" s="25"/>
      <c r="H29" s="25"/>
      <c r="J29" s="25"/>
      <c r="K29" s="25"/>
      <c r="N29" s="15" t="s">
        <v>106</v>
      </c>
    </row>
    <row r="31" spans="2:14" ht="12.75">
      <c r="B31" s="3" t="s">
        <v>133</v>
      </c>
      <c r="C31" s="3" t="s">
        <v>33</v>
      </c>
      <c r="D31" s="22">
        <v>0.25</v>
      </c>
      <c r="E31" s="22">
        <v>0.4087384259259259</v>
      </c>
      <c r="F31" s="7">
        <v>0.1587384259259259</v>
      </c>
      <c r="G31" s="22">
        <v>0.41168981481481487</v>
      </c>
      <c r="H31" s="22">
        <v>0.5838541666666667</v>
      </c>
      <c r="I31" s="7">
        <v>0.1721643518518518</v>
      </c>
      <c r="J31" s="22">
        <v>0.5869212962962963</v>
      </c>
      <c r="K31" s="22">
        <v>0.7065393518518519</v>
      </c>
      <c r="L31" s="7">
        <v>0.1196180555555556</v>
      </c>
      <c r="M31" s="6">
        <v>0.00601851851851859</v>
      </c>
      <c r="N31" s="15">
        <v>0.4565393518518519</v>
      </c>
    </row>
    <row r="32" spans="2:14" ht="12.75">
      <c r="B32" s="3" t="s">
        <v>134</v>
      </c>
      <c r="C32" s="3" t="s">
        <v>13</v>
      </c>
      <c r="D32" s="22">
        <v>0.25</v>
      </c>
      <c r="E32" s="22">
        <v>0.43743055555555554</v>
      </c>
      <c r="F32" s="7">
        <v>0.18743055555555554</v>
      </c>
      <c r="G32" s="22">
        <v>0.4414236111111111</v>
      </c>
      <c r="H32" s="22">
        <v>0.6607407407407407</v>
      </c>
      <c r="I32" s="7">
        <v>0.21931712962962963</v>
      </c>
      <c r="N32" s="15" t="s">
        <v>97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N1" sqref="N1"/>
    </sheetView>
  </sheetViews>
  <sheetFormatPr defaultColWidth="9.140625" defaultRowHeight="15"/>
  <cols>
    <col min="1" max="1" width="7.140625" style="22" customWidth="1"/>
    <col min="2" max="2" width="20.421875" style="22" customWidth="1"/>
    <col min="3" max="3" width="21.8515625" style="22" customWidth="1"/>
    <col min="4" max="4" width="0" style="22" hidden="1" customWidth="1"/>
    <col min="5" max="5" width="10.8515625" style="22" customWidth="1"/>
    <col min="6" max="6" width="10.7109375" style="6" customWidth="1"/>
    <col min="7" max="8" width="8.7109375" style="22" customWidth="1"/>
    <col min="9" max="9" width="8.7109375" style="7" customWidth="1"/>
    <col min="10" max="11" width="8.7109375" style="22" customWidth="1"/>
    <col min="12" max="12" width="8.7109375" style="7" customWidth="1"/>
    <col min="13" max="13" width="11.00390625" style="6" customWidth="1"/>
    <col min="14" max="14" width="10.57421875" style="33" customWidth="1"/>
    <col min="15" max="15" width="20.57421875" style="22" customWidth="1"/>
    <col min="16" max="16384" width="8.8515625" style="22" customWidth="1"/>
  </cols>
  <sheetData>
    <row r="1" ht="12.75">
      <c r="A1" s="23" t="s">
        <v>135</v>
      </c>
    </row>
    <row r="2" ht="18" customHeight="1">
      <c r="A2" s="24"/>
    </row>
    <row r="3" spans="1:14" ht="18" customHeight="1">
      <c r="A3" s="24" t="s">
        <v>78</v>
      </c>
      <c r="C3" s="25"/>
      <c r="F3" s="14"/>
      <c r="G3" s="25"/>
      <c r="H3" s="25"/>
      <c r="J3" s="25"/>
      <c r="K3" s="25"/>
      <c r="N3" s="34"/>
    </row>
    <row r="4" spans="1:14" s="24" customFormat="1" ht="12.75">
      <c r="A4" s="24" t="s">
        <v>79</v>
      </c>
      <c r="B4" s="24" t="s">
        <v>80</v>
      </c>
      <c r="C4" s="24" t="s">
        <v>81</v>
      </c>
      <c r="D4" s="24" t="s">
        <v>82</v>
      </c>
      <c r="E4" s="24" t="s">
        <v>83</v>
      </c>
      <c r="F4" s="7" t="s">
        <v>84</v>
      </c>
      <c r="G4" s="24" t="s">
        <v>85</v>
      </c>
      <c r="H4" s="24" t="s">
        <v>86</v>
      </c>
      <c r="I4" s="7" t="s">
        <v>87</v>
      </c>
      <c r="J4" s="24" t="s">
        <v>88</v>
      </c>
      <c r="K4" s="26" t="s">
        <v>89</v>
      </c>
      <c r="L4" s="7" t="s">
        <v>90</v>
      </c>
      <c r="M4" s="7" t="s">
        <v>91</v>
      </c>
      <c r="N4" s="34" t="s">
        <v>92</v>
      </c>
    </row>
    <row r="5" spans="1:14" ht="12.75">
      <c r="A5" s="18">
        <v>1</v>
      </c>
      <c r="B5" t="s">
        <v>5</v>
      </c>
      <c r="C5" s="22" t="s">
        <v>6</v>
      </c>
      <c r="D5" s="22">
        <f>TIME(6,0,0)</f>
        <v>0.25</v>
      </c>
      <c r="E5" s="22">
        <v>0.37560185185185185</v>
      </c>
      <c r="F5" s="7">
        <f>E5-D5</f>
        <v>0.12560185185185185</v>
      </c>
      <c r="G5" s="25">
        <v>0.3769212962962963</v>
      </c>
      <c r="H5" s="25">
        <v>0.5124652777777777</v>
      </c>
      <c r="I5" s="7">
        <f>H5-G5</f>
        <v>0.13554398148148145</v>
      </c>
      <c r="J5" s="25">
        <v>0.51375</v>
      </c>
      <c r="K5" s="25">
        <v>0.6033796296296297</v>
      </c>
      <c r="L5" s="7">
        <f>K5-J5</f>
        <v>0.08962962962962961</v>
      </c>
      <c r="M5" s="6">
        <f>(G5-E5)+(J5-H5)</f>
        <v>0.0026041666666667407</v>
      </c>
      <c r="N5" s="34">
        <f>K5-D5</f>
        <v>0.35337962962962965</v>
      </c>
    </row>
    <row r="6" spans="1:14" ht="12.75">
      <c r="A6" s="18">
        <v>2</v>
      </c>
      <c r="B6" t="s">
        <v>8</v>
      </c>
      <c r="C6" s="22" t="s">
        <v>6</v>
      </c>
      <c r="D6" s="22">
        <f aca="true" t="shared" si="0" ref="D6:D11">TIME(6,0,0)</f>
        <v>0.25</v>
      </c>
      <c r="E6" s="22">
        <v>0.3865625</v>
      </c>
      <c r="F6" s="7">
        <f>E6-D6</f>
        <v>0.13656249999999998</v>
      </c>
      <c r="G6" s="25">
        <v>0.38753472222222224</v>
      </c>
      <c r="H6" s="25">
        <v>0.5416435185185186</v>
      </c>
      <c r="I6" s="7">
        <f>H6-G6</f>
        <v>0.1541087962962963</v>
      </c>
      <c r="J6" s="25">
        <v>0.5429166666666666</v>
      </c>
      <c r="K6" s="25">
        <v>0.6318865740740741</v>
      </c>
      <c r="L6" s="7">
        <f>K6-J6</f>
        <v>0.08896990740740751</v>
      </c>
      <c r="M6" s="6">
        <f>(G6-E6)+(J6-H6)</f>
        <v>0.0022453703703703143</v>
      </c>
      <c r="N6" s="34">
        <f>K6-D6</f>
        <v>0.3818865740740741</v>
      </c>
    </row>
    <row r="7" spans="1:14" ht="12.75">
      <c r="A7" s="18">
        <v>3</v>
      </c>
      <c r="B7" s="25" t="s">
        <v>11</v>
      </c>
      <c r="C7" s="25" t="s">
        <v>16</v>
      </c>
      <c r="D7" s="22">
        <f t="shared" si="0"/>
        <v>0.25</v>
      </c>
      <c r="E7" s="22">
        <v>0.38650462962962967</v>
      </c>
      <c r="F7" s="7">
        <f>E7-D7</f>
        <v>0.13650462962962967</v>
      </c>
      <c r="G7" s="25">
        <v>0.38817129629629626</v>
      </c>
      <c r="H7" s="25">
        <v>0.5611111111111111</v>
      </c>
      <c r="I7" s="7">
        <f>H7-G7</f>
        <v>0.17293981481481485</v>
      </c>
      <c r="J7" s="25">
        <v>0.5629398148148148</v>
      </c>
      <c r="K7" s="25">
        <v>0.6744791666666666</v>
      </c>
      <c r="L7" s="7">
        <f>K7-J7</f>
        <v>0.11153935185185182</v>
      </c>
      <c r="M7" s="6">
        <f>(G7-E7)+(J7-H7)</f>
        <v>0.0034953703703702876</v>
      </c>
      <c r="N7" s="34">
        <f>K7-D7</f>
        <v>0.42447916666666663</v>
      </c>
    </row>
    <row r="8" spans="1:14" ht="18" customHeight="1">
      <c r="A8" s="18">
        <v>4</v>
      </c>
      <c r="B8" s="25" t="s">
        <v>21</v>
      </c>
      <c r="C8" s="25" t="s">
        <v>16</v>
      </c>
      <c r="D8" s="22">
        <f t="shared" si="0"/>
        <v>0.25</v>
      </c>
      <c r="E8" s="22">
        <v>0.3899305555555555</v>
      </c>
      <c r="F8" s="7">
        <f>E8-D8</f>
        <v>0.1399305555555555</v>
      </c>
      <c r="G8" s="25">
        <v>0.3912731481481482</v>
      </c>
      <c r="H8" s="25">
        <v>0.5629398148148148</v>
      </c>
      <c r="I8" s="7">
        <f>H8-G8</f>
        <v>0.17166666666666663</v>
      </c>
      <c r="J8" s="25">
        <v>0.564837962962963</v>
      </c>
      <c r="K8" s="25">
        <v>0.6813310185185185</v>
      </c>
      <c r="L8" s="7">
        <f>K8-J8</f>
        <v>0.11649305555555556</v>
      </c>
      <c r="M8" s="6">
        <f>(G8-E8)+(J8-H8)</f>
        <v>0.0032407407407408217</v>
      </c>
      <c r="N8" s="34">
        <f>K8-D8</f>
        <v>0.4313310185185185</v>
      </c>
    </row>
    <row r="9" spans="1:14" ht="18" customHeight="1">
      <c r="A9" s="18">
        <v>5</v>
      </c>
      <c r="B9" s="25" t="s">
        <v>19</v>
      </c>
      <c r="C9" s="25" t="s">
        <v>20</v>
      </c>
      <c r="D9" s="22">
        <f t="shared" si="0"/>
        <v>0.25</v>
      </c>
      <c r="E9" s="22">
        <v>0.3873842592592593</v>
      </c>
      <c r="F9" s="7">
        <f>E9-D9</f>
        <v>0.1373842592592593</v>
      </c>
      <c r="G9" s="25">
        <v>0.3887962962962963</v>
      </c>
      <c r="H9" s="25">
        <v>0.5495138888888889</v>
      </c>
      <c r="I9" s="7">
        <f>H9-G9</f>
        <v>0.16071759259259255</v>
      </c>
      <c r="J9" s="25">
        <v>0.5525</v>
      </c>
      <c r="K9" s="25">
        <v>0.727662037037037</v>
      </c>
      <c r="L9" s="7">
        <f>K9-J9</f>
        <v>0.17516203703703703</v>
      </c>
      <c r="M9" s="6">
        <f>(G9-E9)+(J9-H9)</f>
        <v>0.004398148148148151</v>
      </c>
      <c r="N9" s="34">
        <f>K9-D9</f>
        <v>0.477662037037037</v>
      </c>
    </row>
    <row r="10" spans="1:14" ht="12.75">
      <c r="A10" s="18">
        <v>6</v>
      </c>
      <c r="B10" s="25" t="s">
        <v>9</v>
      </c>
      <c r="C10" s="22" t="s">
        <v>16</v>
      </c>
      <c r="D10" s="22">
        <f t="shared" si="0"/>
        <v>0.25</v>
      </c>
      <c r="E10" s="22">
        <v>0.4412615740740741</v>
      </c>
      <c r="F10" s="7">
        <f>E10-D10</f>
        <v>0.19126157407407413</v>
      </c>
      <c r="G10" s="25">
        <v>0.4455439814814815</v>
      </c>
      <c r="H10" s="25">
        <v>0.6229166666666667</v>
      </c>
      <c r="I10" s="7">
        <f>H10-G10</f>
        <v>0.17737268518518517</v>
      </c>
      <c r="J10" s="25">
        <v>0.6252314814814816</v>
      </c>
      <c r="K10" s="25">
        <v>0.7615740740740741</v>
      </c>
      <c r="L10" s="7">
        <f>K10-J10</f>
        <v>0.13634259259259252</v>
      </c>
      <c r="M10" s="6">
        <f>(G10-E10)+(J10-H10)</f>
        <v>0.006597222222222254</v>
      </c>
      <c r="N10" s="34">
        <f>K10-D10</f>
        <v>0.5115740740740741</v>
      </c>
    </row>
    <row r="11" spans="1:14" ht="12.75">
      <c r="A11" s="18">
        <v>7</v>
      </c>
      <c r="B11" s="25" t="s">
        <v>136</v>
      </c>
      <c r="C11" s="25" t="s">
        <v>16</v>
      </c>
      <c r="D11" s="22">
        <f t="shared" si="0"/>
        <v>0.25</v>
      </c>
      <c r="E11" s="22">
        <v>0.38994212962962965</v>
      </c>
      <c r="F11" s="7">
        <f>E11-D11</f>
        <v>0.13994212962962965</v>
      </c>
      <c r="G11" s="25">
        <v>0.39125</v>
      </c>
      <c r="H11" s="22" t="s">
        <v>97</v>
      </c>
      <c r="J11" s="25"/>
      <c r="K11" s="25"/>
      <c r="N11" s="34"/>
    </row>
    <row r="12" spans="1:14" ht="12.75">
      <c r="A12" s="18"/>
      <c r="B12" s="25"/>
      <c r="C12" s="25"/>
      <c r="F12" s="7"/>
      <c r="G12" s="25"/>
      <c r="H12" s="25"/>
      <c r="J12" s="25"/>
      <c r="K12" s="25"/>
      <c r="N12" s="34"/>
    </row>
    <row r="13" spans="1:14" ht="12.75">
      <c r="A13" s="18"/>
      <c r="B13" s="35"/>
      <c r="C13" s="35"/>
      <c r="F13" s="7"/>
      <c r="G13" s="25"/>
      <c r="H13" s="25"/>
      <c r="J13" s="25"/>
      <c r="K13" s="25"/>
      <c r="N13" s="34"/>
    </row>
    <row r="14" spans="1:14" ht="12.75">
      <c r="A14" s="18"/>
      <c r="B14" s="25"/>
      <c r="C14" s="25"/>
      <c r="F14" s="7"/>
      <c r="G14" s="25"/>
      <c r="H14" s="25"/>
      <c r="J14" s="25"/>
      <c r="K14" s="25"/>
      <c r="N14" s="34"/>
    </row>
    <row r="15" spans="1:14" ht="12.75">
      <c r="A15" s="18"/>
      <c r="B15" s="25"/>
      <c r="F15" s="7"/>
      <c r="G15" s="25"/>
      <c r="H15" s="25"/>
      <c r="J15" s="25"/>
      <c r="K15" s="25"/>
      <c r="N15" s="34"/>
    </row>
    <row r="16" spans="1:14" ht="12.75">
      <c r="A16" s="18"/>
      <c r="B16" s="25"/>
      <c r="F16" s="7"/>
      <c r="G16" s="25"/>
      <c r="H16" s="25"/>
      <c r="J16" s="25"/>
      <c r="K16" s="25"/>
      <c r="N16" s="34"/>
    </row>
    <row r="17" spans="1:14" ht="12.75">
      <c r="A17" s="18"/>
      <c r="B17" s="25"/>
      <c r="C17" s="25"/>
      <c r="F17" s="7"/>
      <c r="G17" s="25"/>
      <c r="H17" s="25"/>
      <c r="J17" s="25"/>
      <c r="K17" s="25"/>
      <c r="N17" s="34"/>
    </row>
    <row r="18" spans="1:14" ht="12.75">
      <c r="A18" s="18"/>
      <c r="B18" s="35"/>
      <c r="C18" s="25"/>
      <c r="F18" s="7"/>
      <c r="G18" s="25"/>
      <c r="H18" s="25"/>
      <c r="J18" s="25"/>
      <c r="K18" s="25"/>
      <c r="N18" s="34"/>
    </row>
    <row r="19" spans="1:14" ht="12.75">
      <c r="A19" s="18"/>
      <c r="B19" s="25"/>
      <c r="F19" s="7"/>
      <c r="G19" s="25"/>
      <c r="H19" s="25"/>
      <c r="J19" s="25"/>
      <c r="K19" s="25"/>
      <c r="N19" s="34"/>
    </row>
    <row r="20" spans="1:14" ht="12.75">
      <c r="A20" s="18"/>
      <c r="B20" s="25"/>
      <c r="F20" s="7"/>
      <c r="G20" s="25"/>
      <c r="H20" s="25"/>
      <c r="J20" s="25"/>
      <c r="N20" s="34"/>
    </row>
    <row r="21" spans="2:14" ht="18" customHeight="1">
      <c r="B21" s="25"/>
      <c r="F21" s="7"/>
      <c r="G21" s="25"/>
      <c r="H21" s="25"/>
      <c r="J21" s="25"/>
      <c r="K21" s="25"/>
      <c r="N21" s="34"/>
    </row>
    <row r="22" spans="1:6" ht="18" customHeight="1">
      <c r="A22" s="24"/>
      <c r="F22" s="7"/>
    </row>
    <row r="23" spans="1:14" ht="18" customHeight="1">
      <c r="A23" s="18"/>
      <c r="F23" s="7"/>
      <c r="N23" s="34"/>
    </row>
    <row r="26" ht="18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workbookViewId="0" topLeftCell="A1">
      <selection activeCell="N1" sqref="N1"/>
    </sheetView>
  </sheetViews>
  <sheetFormatPr defaultColWidth="9.140625" defaultRowHeight="15"/>
  <cols>
    <col min="1" max="1" width="7.140625" style="22" customWidth="1"/>
    <col min="2" max="2" width="20.421875" style="22" customWidth="1"/>
    <col min="3" max="3" width="21.8515625" style="22" customWidth="1"/>
    <col min="4" max="5" width="0" style="22" hidden="1" customWidth="1"/>
    <col min="6" max="6" width="10.7109375" style="6" customWidth="1"/>
    <col min="7" max="8" width="0" style="22" hidden="1" customWidth="1"/>
    <col min="9" max="9" width="8.7109375" style="7" customWidth="1"/>
    <col min="10" max="11" width="0" style="22" hidden="1" customWidth="1"/>
    <col min="12" max="12" width="8.7109375" style="7" customWidth="1"/>
    <col min="13" max="13" width="11.00390625" style="6" customWidth="1"/>
    <col min="14" max="14" width="10.57421875" style="33" customWidth="1"/>
    <col min="15" max="15" width="20.57421875" style="22" customWidth="1"/>
    <col min="16" max="16384" width="8.8515625" style="22" customWidth="1"/>
  </cols>
  <sheetData>
    <row r="1" ht="12.75">
      <c r="A1" s="23" t="s">
        <v>137</v>
      </c>
    </row>
    <row r="2" ht="18" customHeight="1">
      <c r="A2" s="24"/>
    </row>
    <row r="3" spans="1:14" ht="18" customHeight="1">
      <c r="A3" s="24" t="s">
        <v>78</v>
      </c>
      <c r="C3" s="25"/>
      <c r="F3" s="14"/>
      <c r="G3" s="25"/>
      <c r="H3" s="25"/>
      <c r="J3" s="25"/>
      <c r="K3" s="25"/>
      <c r="N3" s="34"/>
    </row>
    <row r="4" spans="1:14" s="24" customFormat="1" ht="12.75">
      <c r="A4" s="24" t="s">
        <v>79</v>
      </c>
      <c r="B4" s="24" t="s">
        <v>80</v>
      </c>
      <c r="C4" s="24" t="s">
        <v>81</v>
      </c>
      <c r="D4" s="24" t="s">
        <v>82</v>
      </c>
      <c r="E4" s="24" t="s">
        <v>83</v>
      </c>
      <c r="F4" s="7" t="s">
        <v>84</v>
      </c>
      <c r="G4" s="24" t="s">
        <v>85</v>
      </c>
      <c r="H4" s="24" t="s">
        <v>86</v>
      </c>
      <c r="I4" s="7" t="s">
        <v>87</v>
      </c>
      <c r="J4" s="24" t="s">
        <v>88</v>
      </c>
      <c r="K4" s="26" t="s">
        <v>89</v>
      </c>
      <c r="L4" s="7" t="s">
        <v>90</v>
      </c>
      <c r="M4" s="7" t="s">
        <v>91</v>
      </c>
      <c r="N4" s="34" t="s">
        <v>92</v>
      </c>
    </row>
    <row r="5" spans="1:14" ht="12.75">
      <c r="A5" s="18">
        <v>1</v>
      </c>
      <c r="B5" s="22" t="s">
        <v>7</v>
      </c>
      <c r="C5" s="22" t="s">
        <v>6</v>
      </c>
      <c r="D5" s="22">
        <f>TIME(6,1,0)</f>
        <v>0.25069444444444444</v>
      </c>
      <c r="E5" s="22">
        <v>0.37538194444444445</v>
      </c>
      <c r="F5" s="7">
        <f>E5-D5</f>
        <v>0.1246875</v>
      </c>
      <c r="G5" s="25">
        <v>0.3765162037037037</v>
      </c>
      <c r="H5" s="25">
        <v>0.519699074074074</v>
      </c>
      <c r="I5" s="7">
        <f>H5-G5</f>
        <v>0.1431828703703703</v>
      </c>
      <c r="J5" s="25">
        <v>0.5213310185185185</v>
      </c>
      <c r="K5" s="25">
        <v>0.6101851851851852</v>
      </c>
      <c r="L5" s="7">
        <f>K5-J5</f>
        <v>0.08885416666666668</v>
      </c>
      <c r="M5" s="6">
        <f>(G5-E5)+(J5-H5)</f>
        <v>0.002766203703703729</v>
      </c>
      <c r="N5" s="34">
        <f>K5-D5</f>
        <v>0.3594907407407407</v>
      </c>
    </row>
    <row r="6" spans="1:14" ht="12.75">
      <c r="A6" s="18">
        <v>2</v>
      </c>
      <c r="B6" t="s">
        <v>5</v>
      </c>
      <c r="C6" s="22" t="s">
        <v>6</v>
      </c>
      <c r="D6" s="22">
        <f aca="true" t="shared" si="0" ref="D6:D23">TIME(6,1,0)</f>
        <v>0.25069444444444444</v>
      </c>
      <c r="E6" s="22">
        <v>0.3738194444444444</v>
      </c>
      <c r="F6" s="7">
        <f>E6-D6</f>
        <v>0.12312499999999998</v>
      </c>
      <c r="G6" s="25">
        <v>0.3746412037037037</v>
      </c>
      <c r="H6" s="25">
        <v>0.5181481481481481</v>
      </c>
      <c r="I6" s="7">
        <f>H6-G6</f>
        <v>0.14350694444444445</v>
      </c>
      <c r="J6" s="25">
        <v>0.5192476851851852</v>
      </c>
      <c r="K6" s="25">
        <v>0.6316550925925926</v>
      </c>
      <c r="L6" s="7">
        <f>K6-J6</f>
        <v>0.1124074074074074</v>
      </c>
      <c r="M6" s="6">
        <f>(G6-E6)+(J6-H6)</f>
        <v>0.001921296296296282</v>
      </c>
      <c r="N6" s="34">
        <f>K6-D6</f>
        <v>0.3809606481481481</v>
      </c>
    </row>
    <row r="7" spans="1:14" ht="12.75">
      <c r="A7" s="18">
        <v>3</v>
      </c>
      <c r="B7" s="25" t="s">
        <v>11</v>
      </c>
      <c r="C7" s="25" t="s">
        <v>16</v>
      </c>
      <c r="D7" s="22">
        <f t="shared" si="0"/>
        <v>0.25069444444444444</v>
      </c>
      <c r="E7" s="22">
        <v>0.3834375</v>
      </c>
      <c r="F7" s="7">
        <f>E7-D7</f>
        <v>0.13274305555555554</v>
      </c>
      <c r="G7" s="25">
        <v>0.38425925925925924</v>
      </c>
      <c r="H7" s="25">
        <v>0.5370138888888889</v>
      </c>
      <c r="I7" s="7">
        <f>H7-G7</f>
        <v>0.15275462962962966</v>
      </c>
      <c r="J7" s="25">
        <v>0.5382291666666666</v>
      </c>
      <c r="K7" s="25">
        <v>0.6494212962962963</v>
      </c>
      <c r="L7" s="7">
        <f>K7-J7</f>
        <v>0.11119212962962965</v>
      </c>
      <c r="M7" s="6">
        <f>(G7-E7)+(J7-H7)</f>
        <v>0.002037037037037004</v>
      </c>
      <c r="N7" s="34">
        <f>K7-D7</f>
        <v>0.39872685185185186</v>
      </c>
    </row>
    <row r="8" spans="1:14" ht="18" customHeight="1">
      <c r="A8" s="18">
        <v>4</v>
      </c>
      <c r="B8" s="25" t="s">
        <v>14</v>
      </c>
      <c r="C8" s="25" t="s">
        <v>16</v>
      </c>
      <c r="D8" s="22">
        <f t="shared" si="0"/>
        <v>0.25069444444444444</v>
      </c>
      <c r="E8" s="22">
        <v>0.3962962962962963</v>
      </c>
      <c r="F8" s="7">
        <f>E8-D8</f>
        <v>0.14560185185185187</v>
      </c>
      <c r="G8" s="25">
        <v>0.3984375</v>
      </c>
      <c r="H8" s="25">
        <v>0.5467939814814815</v>
      </c>
      <c r="I8" s="7">
        <f>H8-G8</f>
        <v>0.1483564814814815</v>
      </c>
      <c r="J8" s="25">
        <v>0.5495717592592593</v>
      </c>
      <c r="K8" s="25">
        <v>0.6528935185185185</v>
      </c>
      <c r="L8" s="7">
        <f>K8-J8</f>
        <v>0.10332175925925924</v>
      </c>
      <c r="M8" s="6">
        <f>(G8-E8)+(J8-H8)</f>
        <v>0.004918981481481455</v>
      </c>
      <c r="N8" s="34">
        <f>K8-D8</f>
        <v>0.40219907407407407</v>
      </c>
    </row>
    <row r="9" spans="1:14" ht="18" customHeight="1">
      <c r="A9" s="18">
        <v>5</v>
      </c>
      <c r="B9" s="25" t="s">
        <v>21</v>
      </c>
      <c r="C9" s="25" t="s">
        <v>16</v>
      </c>
      <c r="D9" s="22">
        <f t="shared" si="0"/>
        <v>0.25069444444444444</v>
      </c>
      <c r="E9" s="22">
        <v>0.3903125</v>
      </c>
      <c r="F9" s="7">
        <f>E9-D9</f>
        <v>0.13961805555555556</v>
      </c>
      <c r="G9" s="25">
        <v>0.39164351851851853</v>
      </c>
      <c r="H9" s="25">
        <v>0.5549074074074074</v>
      </c>
      <c r="I9" s="7">
        <f>H9-G9</f>
        <v>0.16326388888888888</v>
      </c>
      <c r="J9" s="25">
        <v>0.5560648148148148</v>
      </c>
      <c r="K9" s="25">
        <v>0.6721990740740741</v>
      </c>
      <c r="L9" s="7">
        <f>K9-J9</f>
        <v>0.11613425925925924</v>
      </c>
      <c r="M9" s="6">
        <f>(G9-E9)+(J9-H9)</f>
        <v>0.0024884259259259633</v>
      </c>
      <c r="N9" s="34">
        <f>K9-D9</f>
        <v>0.42150462962962965</v>
      </c>
    </row>
    <row r="10" spans="1:14" ht="12.75">
      <c r="A10" s="18">
        <v>6</v>
      </c>
      <c r="B10" s="22" t="s">
        <v>138</v>
      </c>
      <c r="C10" s="22" t="s">
        <v>33</v>
      </c>
      <c r="D10" s="22">
        <f t="shared" si="0"/>
        <v>0.25069444444444444</v>
      </c>
      <c r="E10" s="22">
        <v>0.3845486111111111</v>
      </c>
      <c r="F10" s="7">
        <f>E10-D10</f>
        <v>0.13385416666666666</v>
      </c>
      <c r="G10" s="25">
        <v>0.3857407407407407</v>
      </c>
      <c r="H10" s="25">
        <v>0.5722222222222222</v>
      </c>
      <c r="I10" s="7">
        <f>H10-G10</f>
        <v>0.18648148148148147</v>
      </c>
      <c r="J10" s="25">
        <v>0.574386574074074</v>
      </c>
      <c r="K10" s="25">
        <v>0.7115740740740741</v>
      </c>
      <c r="L10" s="7">
        <f>K10-J10</f>
        <v>0.13718750000000013</v>
      </c>
      <c r="M10" s="6">
        <f>(G10-E10)+(J10-H10)</f>
        <v>0.0033564814814814325</v>
      </c>
      <c r="N10" s="34">
        <f>K10-D10</f>
        <v>0.4608796296296297</v>
      </c>
    </row>
    <row r="11" spans="1:14" ht="12.75">
      <c r="A11" s="18">
        <v>7</v>
      </c>
      <c r="B11" s="25" t="s">
        <v>25</v>
      </c>
      <c r="C11" s="25" t="s">
        <v>16</v>
      </c>
      <c r="D11" s="22">
        <f t="shared" si="0"/>
        <v>0.25069444444444444</v>
      </c>
      <c r="E11" s="22">
        <v>0.4011342592592593</v>
      </c>
      <c r="F11" s="7">
        <f>E11-D11</f>
        <v>0.15043981481481483</v>
      </c>
      <c r="G11" s="25">
        <v>0.4029050925925926</v>
      </c>
      <c r="H11" s="25">
        <v>0.5752893518518518</v>
      </c>
      <c r="I11" s="7">
        <f>H11-G11</f>
        <v>0.1723842592592592</v>
      </c>
      <c r="J11" s="25">
        <v>0.5777430555555555</v>
      </c>
      <c r="K11" s="25">
        <v>0.7235532407407407</v>
      </c>
      <c r="L11" s="7">
        <f>K11-J11</f>
        <v>0.14581018518518518</v>
      </c>
      <c r="M11" s="6">
        <f>(G11-E11)+(J11-H11)</f>
        <v>0.004224537037037013</v>
      </c>
      <c r="N11" s="34">
        <f>K11-D11</f>
        <v>0.47285879629629624</v>
      </c>
    </row>
    <row r="12" spans="1:14" ht="12.75">
      <c r="A12" s="18">
        <v>8</v>
      </c>
      <c r="B12" s="25" t="s">
        <v>37</v>
      </c>
      <c r="C12" s="25" t="s">
        <v>139</v>
      </c>
      <c r="D12" s="22">
        <f t="shared" si="0"/>
        <v>0.25069444444444444</v>
      </c>
      <c r="E12" s="22">
        <v>0.4195601851851852</v>
      </c>
      <c r="F12" s="7">
        <f>E12-D12</f>
        <v>0.16886574074074073</v>
      </c>
      <c r="G12" s="25">
        <v>0.4239583333333334</v>
      </c>
      <c r="H12" s="25">
        <v>0.5808796296296296</v>
      </c>
      <c r="I12" s="7">
        <f>H12-G12</f>
        <v>0.1569212962962962</v>
      </c>
      <c r="J12" s="25">
        <v>0.5852314814814815</v>
      </c>
      <c r="K12" s="25">
        <v>0.7316550925925926</v>
      </c>
      <c r="L12" s="7">
        <f>K12-J12</f>
        <v>0.14642361111111113</v>
      </c>
      <c r="M12" s="6">
        <f>(G12-E12)+(J12-H12)</f>
        <v>0.008750000000000147</v>
      </c>
      <c r="N12" s="34">
        <f>K12-D12</f>
        <v>0.4809606481481482</v>
      </c>
    </row>
    <row r="13" spans="1:14" ht="12.75">
      <c r="A13" s="18">
        <v>9</v>
      </c>
      <c r="B13" s="35" t="s">
        <v>39</v>
      </c>
      <c r="C13" s="35" t="s">
        <v>40</v>
      </c>
      <c r="D13" s="22">
        <f t="shared" si="0"/>
        <v>0.25069444444444444</v>
      </c>
      <c r="E13" s="22">
        <v>0.38964120370370375</v>
      </c>
      <c r="F13" s="7">
        <f>E13-D13</f>
        <v>0.1389467592592593</v>
      </c>
      <c r="G13" s="25">
        <v>0.3902777777777778</v>
      </c>
      <c r="H13" s="25">
        <v>0.5710416666666667</v>
      </c>
      <c r="I13" s="7">
        <f>H13-G13</f>
        <v>0.1807638888888889</v>
      </c>
      <c r="J13" s="25">
        <v>0.5719444444444445</v>
      </c>
      <c r="K13" s="25">
        <v>0.7374074074074074</v>
      </c>
      <c r="L13" s="7">
        <f>K13-J13</f>
        <v>0.16546296296296292</v>
      </c>
      <c r="M13" s="6">
        <f>(G13-E13)+(J13-H13)</f>
        <v>0.0015393518518518334</v>
      </c>
      <c r="N13" s="34">
        <f>K13-D13</f>
        <v>0.48671296296296296</v>
      </c>
    </row>
    <row r="14" spans="1:14" ht="12.75">
      <c r="A14" s="18">
        <v>10</v>
      </c>
      <c r="B14" s="25" t="s">
        <v>9</v>
      </c>
      <c r="C14" s="25" t="s">
        <v>16</v>
      </c>
      <c r="D14" s="22">
        <f t="shared" si="0"/>
        <v>0.25069444444444444</v>
      </c>
      <c r="E14" s="22">
        <v>0.42966435185185187</v>
      </c>
      <c r="F14" s="7">
        <f>E14-D14</f>
        <v>0.17896990740740742</v>
      </c>
      <c r="G14" s="25">
        <v>0.4321527777777778</v>
      </c>
      <c r="H14" s="25">
        <v>0.6190856481481481</v>
      </c>
      <c r="I14" s="7">
        <f>H14-G14</f>
        <v>0.18693287037037037</v>
      </c>
      <c r="J14" s="25">
        <v>0.622337962962963</v>
      </c>
      <c r="K14" s="25">
        <v>0.7729166666666667</v>
      </c>
      <c r="L14" s="7">
        <f>K14-J14</f>
        <v>0.15057870370370374</v>
      </c>
      <c r="M14" s="6">
        <f>(G14-E14)+(J14-H14)</f>
        <v>0.005740740740740713</v>
      </c>
      <c r="N14" s="34">
        <f>K14-D14</f>
        <v>0.5222222222222223</v>
      </c>
    </row>
    <row r="15" spans="1:14" ht="12.75">
      <c r="A15" s="18">
        <v>11</v>
      </c>
      <c r="B15" s="25" t="s">
        <v>50</v>
      </c>
      <c r="C15" s="22" t="s">
        <v>16</v>
      </c>
      <c r="D15" s="22">
        <f t="shared" si="0"/>
        <v>0.25069444444444444</v>
      </c>
      <c r="E15" s="22">
        <v>0.4286921296296296</v>
      </c>
      <c r="F15" s="7">
        <f>E15-D15</f>
        <v>0.17799768518518516</v>
      </c>
      <c r="G15" s="25">
        <v>0.4291666666666667</v>
      </c>
      <c r="H15" s="25">
        <v>0.6357175925925925</v>
      </c>
      <c r="I15" s="7">
        <f>H15-G15</f>
        <v>0.20655092592592583</v>
      </c>
      <c r="J15" s="25">
        <v>0.6359490740740741</v>
      </c>
      <c r="K15" s="25">
        <v>0.7892939814814816</v>
      </c>
      <c r="L15" s="7">
        <f>K15-J15</f>
        <v>0.15334490740740747</v>
      </c>
      <c r="M15" s="6">
        <f>(G15-E15)+(J15-H15)</f>
        <v>0.0007060185185186474</v>
      </c>
      <c r="N15" s="34">
        <f>K15-D15</f>
        <v>0.5385995370370371</v>
      </c>
    </row>
    <row r="16" spans="1:14" ht="12.75">
      <c r="A16" s="18">
        <v>12</v>
      </c>
      <c r="B16" s="25" t="s">
        <v>65</v>
      </c>
      <c r="D16" s="22">
        <f t="shared" si="0"/>
        <v>0.25069444444444444</v>
      </c>
      <c r="E16" s="22">
        <v>0.4288310185185185</v>
      </c>
      <c r="F16" s="7">
        <f>E16-D16</f>
        <v>0.17813657407407407</v>
      </c>
      <c r="G16" s="25">
        <v>0.43216435185185187</v>
      </c>
      <c r="H16" s="25">
        <v>0.6530787037037037</v>
      </c>
      <c r="I16" s="7">
        <f>H16-G16</f>
        <v>0.22091435185185182</v>
      </c>
      <c r="J16" s="25">
        <v>0.6564814814814816</v>
      </c>
      <c r="K16" s="25">
        <v>0.8510069444444445</v>
      </c>
      <c r="L16" s="7">
        <f>K16-J16</f>
        <v>0.19452546296296291</v>
      </c>
      <c r="M16" s="6">
        <f>(G16-E16)+(J16-H16)</f>
        <v>0.00673611111111122</v>
      </c>
      <c r="N16" s="34">
        <f>K16-D16</f>
        <v>0.6003125</v>
      </c>
    </row>
    <row r="17" spans="1:14" ht="12.75">
      <c r="A17" s="18">
        <v>13</v>
      </c>
      <c r="B17" s="25" t="s">
        <v>140</v>
      </c>
      <c r="C17" s="25" t="s">
        <v>16</v>
      </c>
      <c r="D17" s="22">
        <f t="shared" si="0"/>
        <v>0.25069444444444444</v>
      </c>
      <c r="E17" s="22">
        <v>0.4011342592592593</v>
      </c>
      <c r="F17" s="7">
        <f>E17-D17</f>
        <v>0.15043981481481483</v>
      </c>
      <c r="G17" s="25">
        <v>0.4028935185185185</v>
      </c>
      <c r="H17" s="25">
        <v>0.5752777777777778</v>
      </c>
      <c r="I17" s="7">
        <f>H17-G17</f>
        <v>0.17238425925925926</v>
      </c>
      <c r="J17" s="25">
        <v>0.5776967592592592</v>
      </c>
      <c r="K17" s="25"/>
      <c r="N17" s="34"/>
    </row>
    <row r="18" spans="1:14" ht="12.75">
      <c r="A18" s="18">
        <v>14</v>
      </c>
      <c r="B18" s="35" t="s">
        <v>141</v>
      </c>
      <c r="C18" s="25" t="s">
        <v>16</v>
      </c>
      <c r="D18" s="22">
        <f t="shared" si="0"/>
        <v>0.25069444444444444</v>
      </c>
      <c r="E18" s="22">
        <v>0.3903935185185185</v>
      </c>
      <c r="F18" s="7">
        <f>E18-D18</f>
        <v>0.13969907407407406</v>
      </c>
      <c r="G18" s="25">
        <v>0.3917013888888889</v>
      </c>
      <c r="H18" s="25">
        <v>0.5844560185185185</v>
      </c>
      <c r="I18" s="7">
        <f>H18-G18</f>
        <v>0.19275462962962958</v>
      </c>
      <c r="J18" s="25">
        <v>0.5903703703703703</v>
      </c>
      <c r="K18" s="25"/>
      <c r="N18" s="34"/>
    </row>
    <row r="19" spans="1:14" ht="12.75">
      <c r="A19" s="18">
        <v>15</v>
      </c>
      <c r="B19" s="25" t="s">
        <v>51</v>
      </c>
      <c r="D19" s="22">
        <f t="shared" si="0"/>
        <v>0.25069444444444444</v>
      </c>
      <c r="E19" s="22">
        <v>0.4288194444444444</v>
      </c>
      <c r="F19" s="7">
        <f>E19-D19</f>
        <v>0.17812499999999998</v>
      </c>
      <c r="G19" s="25">
        <v>0.43214120370370374</v>
      </c>
      <c r="H19" s="25">
        <v>0.6756944444444444</v>
      </c>
      <c r="I19" s="7">
        <f>H19-G19</f>
        <v>0.24355324074074064</v>
      </c>
      <c r="J19" s="25"/>
      <c r="K19" s="25"/>
      <c r="N19" s="34"/>
    </row>
    <row r="20" spans="1:14" ht="12.75">
      <c r="A20" s="18">
        <v>16</v>
      </c>
      <c r="B20" s="25" t="s">
        <v>142</v>
      </c>
      <c r="F20" s="7"/>
      <c r="G20" s="25"/>
      <c r="H20" s="25"/>
      <c r="J20" s="25"/>
      <c r="K20" s="22" t="s">
        <v>106</v>
      </c>
      <c r="N20" s="34" t="s">
        <v>106</v>
      </c>
    </row>
    <row r="21" spans="2:14" ht="18" customHeight="1">
      <c r="B21" s="25"/>
      <c r="F21" s="7"/>
      <c r="G21" s="25"/>
      <c r="H21" s="25"/>
      <c r="J21" s="25"/>
      <c r="K21" s="25"/>
      <c r="N21" s="34"/>
    </row>
    <row r="22" spans="1:6" ht="18" customHeight="1">
      <c r="A22" s="24" t="s">
        <v>103</v>
      </c>
      <c r="F22" s="7"/>
    </row>
    <row r="23" spans="1:14" ht="18" customHeight="1">
      <c r="A23" s="18">
        <v>1</v>
      </c>
      <c r="B23" s="22" t="s">
        <v>64</v>
      </c>
      <c r="C23" s="22" t="s">
        <v>6</v>
      </c>
      <c r="D23" s="22">
        <f t="shared" si="0"/>
        <v>0.25069444444444444</v>
      </c>
      <c r="E23" s="22">
        <v>0.39490740740740743</v>
      </c>
      <c r="F23" s="7">
        <f>E23-D23</f>
        <v>0.144212962962963</v>
      </c>
      <c r="G23" s="22">
        <v>0.3959143518518518</v>
      </c>
      <c r="H23" s="22">
        <v>0.6616203703703704</v>
      </c>
      <c r="I23" s="7">
        <f>H23-G23</f>
        <v>0.26570601851851855</v>
      </c>
      <c r="J23" s="22">
        <v>0.6622800925925926</v>
      </c>
      <c r="K23" s="22">
        <v>0.8509837962962963</v>
      </c>
      <c r="L23" s="7">
        <f>K23-J23</f>
        <v>0.1887037037037037</v>
      </c>
      <c r="M23" s="6">
        <f>(G23-E23)+(J23-H23)</f>
        <v>0.0016666666666665941</v>
      </c>
      <c r="N23" s="34">
        <f>K23-D23</f>
        <v>0.6002893518518518</v>
      </c>
    </row>
    <row r="26" ht="18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N1" sqref="N1"/>
    </sheetView>
  </sheetViews>
  <sheetFormatPr defaultColWidth="9.140625" defaultRowHeight="15"/>
  <cols>
    <col min="1" max="1" width="7.140625" style="22" customWidth="1"/>
    <col min="2" max="2" width="20.421875" style="22" customWidth="1"/>
    <col min="3" max="3" width="21.8515625" style="22" customWidth="1"/>
    <col min="4" max="4" width="9.00390625" style="22" customWidth="1"/>
    <col min="5" max="5" width="0" style="22" hidden="1" customWidth="1"/>
    <col min="6" max="6" width="10.7109375" style="6" customWidth="1"/>
    <col min="7" max="8" width="0" style="30" hidden="1" customWidth="1"/>
    <col min="9" max="9" width="8.7109375" style="7" customWidth="1"/>
    <col min="10" max="11" width="0" style="30" hidden="1" customWidth="1"/>
    <col min="12" max="12" width="8.7109375" style="7" customWidth="1"/>
    <col min="13" max="13" width="11.00390625" style="6" customWidth="1"/>
    <col min="14" max="14" width="12.421875" style="33" customWidth="1"/>
    <col min="15" max="15" width="20.57421875" style="22" customWidth="1"/>
    <col min="16" max="16384" width="8.8515625" style="22" customWidth="1"/>
  </cols>
  <sheetData>
    <row r="1" ht="12.75">
      <c r="A1" s="23" t="s">
        <v>143</v>
      </c>
    </row>
    <row r="2" ht="18" customHeight="1">
      <c r="A2" s="24"/>
    </row>
    <row r="3" spans="1:14" ht="18" customHeight="1">
      <c r="A3" s="24" t="s">
        <v>78</v>
      </c>
      <c r="C3" s="25"/>
      <c r="F3" s="14"/>
      <c r="G3" s="36"/>
      <c r="H3" s="36"/>
      <c r="J3" s="36"/>
      <c r="K3" s="36"/>
      <c r="N3" s="34"/>
    </row>
    <row r="4" spans="1:14" s="24" customFormat="1" ht="12.75">
      <c r="A4" s="24" t="s">
        <v>79</v>
      </c>
      <c r="B4" s="24" t="s">
        <v>80</v>
      </c>
      <c r="C4" s="24" t="s">
        <v>81</v>
      </c>
      <c r="D4" s="24" t="s">
        <v>82</v>
      </c>
      <c r="E4" s="24" t="s">
        <v>83</v>
      </c>
      <c r="F4" s="7" t="s">
        <v>84</v>
      </c>
      <c r="G4" s="37" t="s">
        <v>85</v>
      </c>
      <c r="H4" s="37" t="s">
        <v>86</v>
      </c>
      <c r="I4" s="7" t="s">
        <v>87</v>
      </c>
      <c r="J4" s="37" t="s">
        <v>88</v>
      </c>
      <c r="K4" s="34" t="s">
        <v>89</v>
      </c>
      <c r="L4" s="7" t="s">
        <v>90</v>
      </c>
      <c r="M4" s="7" t="s">
        <v>91</v>
      </c>
      <c r="N4" s="34" t="s">
        <v>92</v>
      </c>
    </row>
    <row r="5" spans="1:14" ht="12.75">
      <c r="A5" s="18">
        <v>1</v>
      </c>
      <c r="B5" s="22" t="s">
        <v>14</v>
      </c>
      <c r="C5" s="22" t="s">
        <v>16</v>
      </c>
      <c r="D5" s="22">
        <f aca="true" t="shared" si="0" ref="D5:D14">TIME(6,0,0)</f>
        <v>0.25</v>
      </c>
      <c r="E5" s="22">
        <v>0.40097222222222223</v>
      </c>
      <c r="F5" s="7">
        <f>E5-D5</f>
        <v>0.15097222222222223</v>
      </c>
      <c r="G5" s="36">
        <v>0.40390046296296295</v>
      </c>
      <c r="H5" s="36">
        <v>0.5615162037037037</v>
      </c>
      <c r="I5" s="7">
        <f>H5-G5</f>
        <v>0.15761574074074075</v>
      </c>
      <c r="J5" s="36">
        <v>0.5637384259259259</v>
      </c>
      <c r="K5" s="36">
        <v>0.669074074074074</v>
      </c>
      <c r="L5" s="7">
        <f>K5-J5</f>
        <v>0.10533564814814811</v>
      </c>
      <c r="M5" s="6">
        <f>(G5-E5)+(J5-H5)</f>
        <v>0.005150462962962954</v>
      </c>
      <c r="N5" s="34">
        <f>K5-D5</f>
        <v>0.41907407407407404</v>
      </c>
    </row>
    <row r="6" spans="1:14" ht="12.75">
      <c r="A6" s="18">
        <v>2</v>
      </c>
      <c r="B6" s="25" t="s">
        <v>11</v>
      </c>
      <c r="C6" s="22" t="s">
        <v>16</v>
      </c>
      <c r="D6" s="22">
        <f t="shared" si="0"/>
        <v>0.25</v>
      </c>
      <c r="E6" s="22">
        <v>0.3892708333333333</v>
      </c>
      <c r="F6" s="7">
        <f>E6-D6</f>
        <v>0.1392708333333333</v>
      </c>
      <c r="G6" s="36">
        <v>0.3903703703703704</v>
      </c>
      <c r="H6" s="36">
        <v>0.5571180555555556</v>
      </c>
      <c r="I6" s="7">
        <f>H6-G6</f>
        <v>0.16674768518518518</v>
      </c>
      <c r="J6" s="36">
        <v>0.5587037037037037</v>
      </c>
      <c r="K6" s="36">
        <v>0.6734722222222222</v>
      </c>
      <c r="L6" s="7">
        <f>K6-J6</f>
        <v>0.11476851851851855</v>
      </c>
      <c r="M6" s="6">
        <f>(G6-E6)+(J6-H6)</f>
        <v>0.002685185185185235</v>
      </c>
      <c r="N6" s="34">
        <f>K6-D6</f>
        <v>0.42347222222222225</v>
      </c>
    </row>
    <row r="7" spans="1:14" ht="12.75">
      <c r="A7" s="18">
        <v>3</v>
      </c>
      <c r="B7" s="25" t="s">
        <v>15</v>
      </c>
      <c r="C7" s="22" t="s">
        <v>16</v>
      </c>
      <c r="D7" s="22">
        <f t="shared" si="0"/>
        <v>0.25</v>
      </c>
      <c r="E7" s="22">
        <v>0.420462962962963</v>
      </c>
      <c r="F7" s="7">
        <f>E7-D7</f>
        <v>0.17046296296296298</v>
      </c>
      <c r="G7" s="36">
        <v>0.4242708333333333</v>
      </c>
      <c r="H7" s="36">
        <v>0.5878819444444444</v>
      </c>
      <c r="I7" s="7">
        <f>H7-G7</f>
        <v>0.1636111111111111</v>
      </c>
      <c r="J7" s="36">
        <v>0.5920833333333334</v>
      </c>
      <c r="K7" s="36">
        <v>6.7026967592592595</v>
      </c>
      <c r="L7" s="7">
        <f>K7-J7</f>
        <v>6.110613425925926</v>
      </c>
      <c r="M7" s="6">
        <f>(G7-E7)+(J7-H7)</f>
        <v>0.008009259259259327</v>
      </c>
      <c r="N7" s="34">
        <f>K7-D7</f>
        <v>6.4526967592592595</v>
      </c>
    </row>
    <row r="8" spans="1:14" ht="18" customHeight="1">
      <c r="A8" s="18">
        <v>4</v>
      </c>
      <c r="B8" t="s">
        <v>31</v>
      </c>
      <c r="D8" s="22">
        <f t="shared" si="0"/>
        <v>0.25</v>
      </c>
      <c r="E8" s="22">
        <v>0.40792824074074074</v>
      </c>
      <c r="F8" s="7">
        <f>E8-D8</f>
        <v>0.15792824074074074</v>
      </c>
      <c r="G8" s="36">
        <v>0.4094675925925926</v>
      </c>
      <c r="H8" s="36">
        <v>0.5890740740740741</v>
      </c>
      <c r="I8" s="7">
        <f>H8-G8</f>
        <v>0.1796064814814815</v>
      </c>
      <c r="J8" s="36">
        <v>0.5916087962962963</v>
      </c>
      <c r="K8" s="36">
        <v>0.7065162037037037</v>
      </c>
      <c r="L8" s="7">
        <f>K8-J8</f>
        <v>0.11490740740740746</v>
      </c>
      <c r="M8" s="6">
        <f>(G8-E8)+(J8-H8)</f>
        <v>0.004074074074074008</v>
      </c>
      <c r="N8" s="34">
        <f>K8-D8</f>
        <v>0.4565162037037037</v>
      </c>
    </row>
    <row r="9" spans="1:14" ht="18" customHeight="1">
      <c r="A9" s="18">
        <v>5</v>
      </c>
      <c r="B9" s="22" t="s">
        <v>37</v>
      </c>
      <c r="C9" s="22" t="s">
        <v>38</v>
      </c>
      <c r="D9" s="22">
        <f t="shared" si="0"/>
        <v>0.25</v>
      </c>
      <c r="E9" s="22">
        <v>0.4035069444444444</v>
      </c>
      <c r="F9" s="7">
        <f>E9-D9</f>
        <v>0.1535069444444444</v>
      </c>
      <c r="G9" s="36">
        <v>0.40466435185185184</v>
      </c>
      <c r="H9" s="36">
        <v>0.5763194444444445</v>
      </c>
      <c r="I9" s="7">
        <f>H9-G9</f>
        <v>0.17165509259259265</v>
      </c>
      <c r="J9" s="36">
        <v>0.5789351851851852</v>
      </c>
      <c r="K9" s="36">
        <v>0.73625</v>
      </c>
      <c r="L9" s="7">
        <f>K9-J9</f>
        <v>0.1573148148148148</v>
      </c>
      <c r="M9" s="6">
        <f>(G9-E9)+(J9-H9)</f>
        <v>0.003773148148148109</v>
      </c>
      <c r="N9" s="34">
        <f>K9-D9</f>
        <v>0.48624999999999996</v>
      </c>
    </row>
    <row r="10" spans="1:14" ht="12.75">
      <c r="A10" s="18">
        <v>6</v>
      </c>
      <c r="B10" t="s">
        <v>39</v>
      </c>
      <c r="C10" t="s">
        <v>40</v>
      </c>
      <c r="D10" s="22">
        <f t="shared" si="0"/>
        <v>0.25</v>
      </c>
      <c r="E10" s="22">
        <v>0.3887152777777778</v>
      </c>
      <c r="F10" s="7">
        <f>E10-D10</f>
        <v>0.1387152777777778</v>
      </c>
      <c r="G10" s="36">
        <v>0.38894675925925926</v>
      </c>
      <c r="H10" s="36">
        <v>0.5969907407407408</v>
      </c>
      <c r="I10" s="7">
        <f>H10-G10</f>
        <v>0.2080439814814815</v>
      </c>
      <c r="J10" s="36">
        <v>0.5972222222222222</v>
      </c>
      <c r="K10" s="36">
        <v>0.7805555555555556</v>
      </c>
      <c r="L10" s="7">
        <f>K10-J10</f>
        <v>0.18333333333333335</v>
      </c>
      <c r="M10" s="6">
        <f>(G10-E10)+(J10-H10)</f>
        <v>0.0004629629629628873</v>
      </c>
      <c r="N10" s="34">
        <f>K10-D10</f>
        <v>0.5305555555555556</v>
      </c>
    </row>
    <row r="11" spans="1:14" ht="12.75">
      <c r="A11" s="18">
        <v>7</v>
      </c>
      <c r="B11" t="s">
        <v>50</v>
      </c>
      <c r="C11" s="22" t="s">
        <v>16</v>
      </c>
      <c r="D11" s="22">
        <f t="shared" si="0"/>
        <v>0.25</v>
      </c>
      <c r="E11" s="22">
        <v>0.4190393518518518</v>
      </c>
      <c r="F11" s="7">
        <f>E11-D11</f>
        <v>0.16903935185185182</v>
      </c>
      <c r="G11" s="36">
        <v>0.4230555555555555</v>
      </c>
      <c r="H11" s="36">
        <v>0.6487268518518519</v>
      </c>
      <c r="I11" s="7">
        <f>H11-G11</f>
        <v>0.22567129629629634</v>
      </c>
      <c r="J11" s="36">
        <v>0.6521875</v>
      </c>
      <c r="K11" s="36">
        <v>0.8018055555555555</v>
      </c>
      <c r="L11" s="7">
        <f>K11-J11</f>
        <v>0.14961805555555552</v>
      </c>
      <c r="M11" s="6">
        <f>(G11-E11)+(J11-H11)</f>
        <v>0.007476851851851873</v>
      </c>
      <c r="N11" s="34">
        <f>K11-D11</f>
        <v>0.5518055555555555</v>
      </c>
    </row>
    <row r="12" spans="1:14" ht="12.75">
      <c r="A12" s="18"/>
      <c r="B12" s="22" t="s">
        <v>21</v>
      </c>
      <c r="C12" s="22" t="s">
        <v>16</v>
      </c>
      <c r="D12" s="22">
        <f t="shared" si="0"/>
        <v>0.25</v>
      </c>
      <c r="E12" s="22">
        <v>0.39304398148148145</v>
      </c>
      <c r="F12" s="7">
        <f>E12-D12</f>
        <v>0.14304398148148145</v>
      </c>
      <c r="G12" s="30" t="s">
        <v>97</v>
      </c>
      <c r="H12" s="30" t="s">
        <v>97</v>
      </c>
      <c r="I12" s="37" t="s">
        <v>97</v>
      </c>
      <c r="J12" s="30" t="s">
        <v>97</v>
      </c>
      <c r="K12" s="30" t="s">
        <v>97</v>
      </c>
      <c r="L12" s="37" t="s">
        <v>97</v>
      </c>
      <c r="M12" s="30" t="s">
        <v>97</v>
      </c>
      <c r="N12" s="33" t="s">
        <v>97</v>
      </c>
    </row>
    <row r="13" spans="1:14" ht="12.75">
      <c r="A13" s="18"/>
      <c r="B13" t="s">
        <v>144</v>
      </c>
      <c r="C13" s="22" t="s">
        <v>145</v>
      </c>
      <c r="D13" s="22">
        <f t="shared" si="0"/>
        <v>0.25</v>
      </c>
      <c r="E13" s="22">
        <v>0.4083564814814815</v>
      </c>
      <c r="F13" s="7">
        <f>E13-D13</f>
        <v>0.15835648148148151</v>
      </c>
      <c r="G13" s="36">
        <v>0.40944444444444444</v>
      </c>
      <c r="H13" s="30" t="s">
        <v>97</v>
      </c>
      <c r="I13" s="37" t="s">
        <v>97</v>
      </c>
      <c r="J13" s="30" t="s">
        <v>97</v>
      </c>
      <c r="K13" s="30" t="s">
        <v>97</v>
      </c>
      <c r="L13" s="37" t="s">
        <v>97</v>
      </c>
      <c r="M13" s="30" t="s">
        <v>97</v>
      </c>
      <c r="N13" s="33" t="s">
        <v>97</v>
      </c>
    </row>
    <row r="14" spans="1:14" ht="18" customHeight="1">
      <c r="A14" s="18"/>
      <c r="B14" t="s">
        <v>53</v>
      </c>
      <c r="C14" s="22" t="s">
        <v>16</v>
      </c>
      <c r="D14" s="22">
        <f t="shared" si="0"/>
        <v>0.25</v>
      </c>
      <c r="E14" s="22">
        <v>0.4162268518518519</v>
      </c>
      <c r="F14" s="7">
        <f>E14-D14</f>
        <v>0.16622685185185188</v>
      </c>
      <c r="G14" s="30" t="s">
        <v>97</v>
      </c>
      <c r="H14" s="30" t="s">
        <v>97</v>
      </c>
      <c r="I14" s="37" t="s">
        <v>97</v>
      </c>
      <c r="J14" s="30" t="s">
        <v>97</v>
      </c>
      <c r="K14" s="30" t="s">
        <v>97</v>
      </c>
      <c r="L14" s="37" t="s">
        <v>97</v>
      </c>
      <c r="M14" s="30" t="s">
        <v>97</v>
      </c>
      <c r="N14" s="33" t="s">
        <v>97</v>
      </c>
    </row>
    <row r="15" spans="2:14" ht="18" customHeight="1">
      <c r="B15" s="25"/>
      <c r="F15" s="7"/>
      <c r="G15" s="36"/>
      <c r="H15" s="36"/>
      <c r="J15" s="36"/>
      <c r="K15" s="36"/>
      <c r="N15" s="34"/>
    </row>
    <row r="16" spans="1:6" ht="18" customHeight="1">
      <c r="A16" s="24" t="s">
        <v>103</v>
      </c>
      <c r="F16" s="7"/>
    </row>
    <row r="17" spans="1:14" ht="18" customHeight="1">
      <c r="A17" s="18">
        <v>1</v>
      </c>
      <c r="B17" s="22" t="s">
        <v>54</v>
      </c>
      <c r="C17" s="22" t="s">
        <v>38</v>
      </c>
      <c r="D17" s="22">
        <f>TIME(6,0,0)</f>
        <v>0.25</v>
      </c>
      <c r="E17" s="22">
        <v>0.4204050925925926</v>
      </c>
      <c r="F17" s="7">
        <f>E17-D17</f>
        <v>0.17040509259259262</v>
      </c>
      <c r="G17" s="30">
        <v>0.4240972222222222</v>
      </c>
      <c r="H17" s="30">
        <v>0.6273148148148148</v>
      </c>
      <c r="I17" s="7">
        <f>H17-G17</f>
        <v>0.2032175925925926</v>
      </c>
      <c r="J17" s="30">
        <v>0.6304398148148148</v>
      </c>
      <c r="K17" s="30">
        <v>0.804224537037037</v>
      </c>
      <c r="L17" s="7">
        <f>K17-J17</f>
        <v>0.1737847222222222</v>
      </c>
      <c r="M17" s="6">
        <f>(G17-E17)+(J17-H17)</f>
        <v>0.0068171296296296036</v>
      </c>
      <c r="N17" s="34">
        <f>K17-D17</f>
        <v>0.554224537037037</v>
      </c>
    </row>
    <row r="20" ht="18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O1" sqref="O1"/>
    </sheetView>
  </sheetViews>
  <sheetFormatPr defaultColWidth="9.140625" defaultRowHeight="15"/>
  <cols>
    <col min="1" max="1" width="9.28125" style="22" customWidth="1"/>
    <col min="2" max="2" width="0" style="22" hidden="1" customWidth="1"/>
    <col min="3" max="3" width="20.421875" style="22" customWidth="1"/>
    <col min="4" max="4" width="21.8515625" style="22" customWidth="1"/>
    <col min="5" max="5" width="9.00390625" style="22" customWidth="1"/>
    <col min="6" max="6" width="10.8515625" style="22" customWidth="1"/>
    <col min="7" max="7" width="9.28125" style="38" customWidth="1"/>
    <col min="8" max="8" width="9.00390625" style="30" customWidth="1"/>
    <col min="9" max="9" width="9.00390625" style="22" customWidth="1"/>
    <col min="10" max="10" width="9.00390625" style="6" customWidth="1"/>
    <col min="11" max="12" width="9.00390625" style="22" customWidth="1"/>
    <col min="13" max="13" width="9.00390625" style="6" customWidth="1"/>
    <col min="14" max="14" width="11.00390625" style="6" customWidth="1"/>
    <col min="15" max="15" width="9.00390625" style="30" customWidth="1"/>
    <col min="16" max="16384" width="8.8515625" style="22" customWidth="1"/>
  </cols>
  <sheetData>
    <row r="1" spans="1:2" ht="12.75">
      <c r="A1" s="23" t="s">
        <v>146</v>
      </c>
      <c r="B1" s="23"/>
    </row>
    <row r="2" spans="1:2" ht="18" customHeight="1">
      <c r="A2" s="24" t="s">
        <v>78</v>
      </c>
      <c r="B2" s="24"/>
    </row>
    <row r="3" spans="1:15" s="24" customFormat="1" ht="18" customHeight="1">
      <c r="A3" s="24" t="s">
        <v>147</v>
      </c>
      <c r="B3" s="24" t="s">
        <v>148</v>
      </c>
      <c r="C3" s="24" t="s">
        <v>80</v>
      </c>
      <c r="D3" s="24" t="s">
        <v>81</v>
      </c>
      <c r="E3" s="24" t="s">
        <v>82</v>
      </c>
      <c r="F3" s="24" t="s">
        <v>83</v>
      </c>
      <c r="G3" s="39" t="s">
        <v>84</v>
      </c>
      <c r="H3" s="37" t="s">
        <v>85</v>
      </c>
      <c r="I3" s="24" t="s">
        <v>86</v>
      </c>
      <c r="J3" s="7" t="s">
        <v>87</v>
      </c>
      <c r="K3" s="24" t="s">
        <v>88</v>
      </c>
      <c r="L3" s="26" t="s">
        <v>89</v>
      </c>
      <c r="M3" s="7" t="s">
        <v>90</v>
      </c>
      <c r="N3" s="7" t="s">
        <v>91</v>
      </c>
      <c r="O3" s="34" t="s">
        <v>92</v>
      </c>
    </row>
    <row r="4" spans="1:15" ht="18" customHeight="1">
      <c r="A4" s="18">
        <v>1</v>
      </c>
      <c r="B4" s="18">
        <v>3</v>
      </c>
      <c r="C4" s="25" t="s">
        <v>17</v>
      </c>
      <c r="D4" s="25" t="s">
        <v>18</v>
      </c>
      <c r="E4" s="22">
        <v>0.25</v>
      </c>
      <c r="F4" s="22">
        <v>0.3791087962962963</v>
      </c>
      <c r="G4" s="40">
        <f>F4-E4</f>
        <v>0.1291087962962963</v>
      </c>
      <c r="H4" s="36">
        <v>0.38113425925925926</v>
      </c>
      <c r="I4" s="25">
        <v>0.5334259259259259</v>
      </c>
      <c r="J4" s="14">
        <f>I4-H4</f>
        <v>0.1522916666666666</v>
      </c>
      <c r="K4" s="25">
        <v>0.5344675925925926</v>
      </c>
      <c r="L4" s="25">
        <v>0.6530902777777777</v>
      </c>
      <c r="M4" s="14">
        <f>L4-K4</f>
        <v>0.11862268518518515</v>
      </c>
      <c r="N4" s="6">
        <f>(H4-F4)+(K4-I4)</f>
        <v>0.0030671296296296835</v>
      </c>
      <c r="O4" s="37">
        <f>L4-E4</f>
        <v>0.40309027777777773</v>
      </c>
    </row>
    <row r="5" spans="1:15" ht="18" customHeight="1">
      <c r="A5" s="18">
        <v>2</v>
      </c>
      <c r="B5" s="18">
        <v>12</v>
      </c>
      <c r="C5" s="22" t="s">
        <v>7</v>
      </c>
      <c r="D5" s="22" t="s">
        <v>6</v>
      </c>
      <c r="E5" s="22">
        <v>0.25</v>
      </c>
      <c r="F5" s="22">
        <v>0.38122685185185184</v>
      </c>
      <c r="G5" s="40">
        <f>F5-E5</f>
        <v>0.13122685185185184</v>
      </c>
      <c r="H5" s="36">
        <v>0.3829861111111111</v>
      </c>
      <c r="I5" s="25">
        <v>0.5384143518518518</v>
      </c>
      <c r="J5" s="14">
        <f>I5-H5</f>
        <v>0.15542824074074074</v>
      </c>
      <c r="K5" s="25">
        <v>0.5396296296296296</v>
      </c>
      <c r="L5" s="25">
        <v>0.655787037037037</v>
      </c>
      <c r="M5" s="14">
        <f>L5-K5</f>
        <v>0.11615740740740743</v>
      </c>
      <c r="N5" s="6">
        <f>(H5-F5)+(K5-I5)</f>
        <v>0.002974537037036984</v>
      </c>
      <c r="O5" s="37">
        <f>L5-E5</f>
        <v>0.405787037037037</v>
      </c>
    </row>
    <row r="6" spans="1:15" ht="18" customHeight="1">
      <c r="A6" s="18">
        <v>3</v>
      </c>
      <c r="B6" s="18">
        <v>16</v>
      </c>
      <c r="C6" s="22" t="s">
        <v>26</v>
      </c>
      <c r="D6" s="22" t="s">
        <v>27</v>
      </c>
      <c r="E6" s="22">
        <v>0.25</v>
      </c>
      <c r="F6" s="22">
        <v>0.40347222222222223</v>
      </c>
      <c r="G6" s="40">
        <f>F6-E6</f>
        <v>0.15347222222222223</v>
      </c>
      <c r="H6" s="36">
        <v>0.4079513888888889</v>
      </c>
      <c r="I6" s="25">
        <v>0.5661458333333333</v>
      </c>
      <c r="J6" s="14">
        <f>I6-H6</f>
        <v>0.15819444444444447</v>
      </c>
      <c r="K6" s="25">
        <v>0.5741435185185185</v>
      </c>
      <c r="L6" s="25">
        <v>0.6876736111111111</v>
      </c>
      <c r="M6" s="14">
        <f>L6-K6</f>
        <v>0.11353009259259261</v>
      </c>
      <c r="N6" s="6">
        <f>(H6-F6)+(K6-I6)</f>
        <v>0.012476851851851822</v>
      </c>
      <c r="O6" s="37">
        <f>L6-E6</f>
        <v>0.43767361111111114</v>
      </c>
    </row>
    <row r="7" spans="1:15" ht="18" customHeight="1">
      <c r="A7" s="18">
        <v>4</v>
      </c>
      <c r="B7" s="18">
        <v>6</v>
      </c>
      <c r="C7" s="22" t="s">
        <v>15</v>
      </c>
      <c r="D7" s="22" t="s">
        <v>16</v>
      </c>
      <c r="E7" s="22">
        <v>0.25</v>
      </c>
      <c r="F7" s="22">
        <v>0.4258101851851852</v>
      </c>
      <c r="G7" s="40">
        <f>F7-E7</f>
        <v>0.1758101851851852</v>
      </c>
      <c r="H7" s="36">
        <v>0.4302083333333333</v>
      </c>
      <c r="I7" s="25">
        <v>0.5941087962962963</v>
      </c>
      <c r="J7" s="14">
        <f>I7-H7</f>
        <v>0.163900462962963</v>
      </c>
      <c r="K7" s="25">
        <v>0.6004398148148148</v>
      </c>
      <c r="L7" s="25">
        <v>0.7115162037037037</v>
      </c>
      <c r="M7" s="14">
        <f>L7-K7</f>
        <v>0.11107638888888893</v>
      </c>
      <c r="N7" s="6">
        <f>(H7-F7)+(K7-I7)</f>
        <v>0.010729166666666567</v>
      </c>
      <c r="O7" s="37">
        <f>L7-E7</f>
        <v>0.4615162037037037</v>
      </c>
    </row>
    <row r="8" spans="1:15" ht="18" customHeight="1">
      <c r="A8" s="18">
        <v>5</v>
      </c>
      <c r="B8" s="18">
        <v>2</v>
      </c>
      <c r="C8" s="25" t="s">
        <v>11</v>
      </c>
      <c r="D8" s="22" t="s">
        <v>16</v>
      </c>
      <c r="E8" s="22">
        <v>0.25</v>
      </c>
      <c r="F8" s="22">
        <v>0.40072916666666664</v>
      </c>
      <c r="G8" s="40">
        <f>F8-E8</f>
        <v>0.15072916666666664</v>
      </c>
      <c r="H8" s="36">
        <v>0.40324074074074073</v>
      </c>
      <c r="I8" s="25">
        <v>0.5780092592592593</v>
      </c>
      <c r="J8" s="14">
        <f>I8-H8</f>
        <v>0.17476851851851855</v>
      </c>
      <c r="K8" s="25">
        <v>0.5812499999999999</v>
      </c>
      <c r="L8" s="25">
        <v>0.7146180555555556</v>
      </c>
      <c r="M8" s="14">
        <f>L8-K8</f>
        <v>0.13336805555555564</v>
      </c>
      <c r="N8" s="6">
        <f>(H8-F8)+(K8-I8)</f>
        <v>0.005752314814814752</v>
      </c>
      <c r="O8" s="37">
        <f>L8-E8</f>
        <v>0.4646180555555556</v>
      </c>
    </row>
    <row r="9" spans="1:15" ht="18" customHeight="1">
      <c r="A9" s="18">
        <v>6</v>
      </c>
      <c r="B9" s="18">
        <v>14</v>
      </c>
      <c r="C9" t="s">
        <v>31</v>
      </c>
      <c r="E9" s="22">
        <v>0.25</v>
      </c>
      <c r="F9" s="22">
        <v>0.39871527777777777</v>
      </c>
      <c r="G9" s="40">
        <f>F9-E9</f>
        <v>0.14871527777777777</v>
      </c>
      <c r="H9" s="36">
        <v>0.4021990740740741</v>
      </c>
      <c r="I9" s="25">
        <v>0.5936921296296297</v>
      </c>
      <c r="J9" s="14">
        <f>I9-H9</f>
        <v>0.19149305555555557</v>
      </c>
      <c r="K9" s="25">
        <v>0.5957523148148148</v>
      </c>
      <c r="L9" s="25">
        <v>0.7174652777777778</v>
      </c>
      <c r="M9" s="14">
        <f>L9-K9</f>
        <v>0.12171296296296297</v>
      </c>
      <c r="N9" s="6">
        <f>(H9-F9)+(K9-I9)</f>
        <v>0.005543981481481497</v>
      </c>
      <c r="O9" s="37">
        <f>L9-E9</f>
        <v>0.4674652777777778</v>
      </c>
    </row>
    <row r="10" spans="1:15" ht="18" customHeight="1">
      <c r="A10" s="18">
        <v>7</v>
      </c>
      <c r="B10" s="18">
        <v>10</v>
      </c>
      <c r="C10" s="22" t="s">
        <v>39</v>
      </c>
      <c r="D10" s="25"/>
      <c r="E10" s="22">
        <v>0.25</v>
      </c>
      <c r="F10" s="22">
        <v>0.3973032407407407</v>
      </c>
      <c r="G10" s="40">
        <f>F10-E10</f>
        <v>0.1473032407407407</v>
      </c>
      <c r="H10" s="36">
        <v>0.39847222222222217</v>
      </c>
      <c r="I10" s="25">
        <v>0.5935185185185184</v>
      </c>
      <c r="J10" s="14">
        <f>I10-H10</f>
        <v>0.19504629629629627</v>
      </c>
      <c r="K10" s="25">
        <v>0.594375</v>
      </c>
      <c r="L10" s="25">
        <v>0.7465277777777778</v>
      </c>
      <c r="M10" s="14">
        <f>L10-K10</f>
        <v>0.1521527777777778</v>
      </c>
      <c r="N10" s="6">
        <f>(H10-F10)+(K10-I10)</f>
        <v>0.0020254629629630205</v>
      </c>
      <c r="O10" s="37">
        <f>L10-E10</f>
        <v>0.4965277777777778</v>
      </c>
    </row>
    <row r="11" spans="1:15" ht="18" customHeight="1">
      <c r="A11" s="18">
        <v>8</v>
      </c>
      <c r="B11" s="18">
        <v>15</v>
      </c>
      <c r="C11" s="35" t="s">
        <v>55</v>
      </c>
      <c r="D11" s="22" t="s">
        <v>18</v>
      </c>
      <c r="E11" s="22">
        <v>0.25</v>
      </c>
      <c r="F11" s="22">
        <v>0.4236689814814815</v>
      </c>
      <c r="G11" s="40">
        <f>F11-E11</f>
        <v>0.17366898148148152</v>
      </c>
      <c r="H11" s="36">
        <v>0.4395833333333334</v>
      </c>
      <c r="I11" s="25">
        <v>0.6508101851851852</v>
      </c>
      <c r="J11" s="14">
        <f>I11-H11</f>
        <v>0.2112268518518518</v>
      </c>
      <c r="K11" s="25">
        <v>0.6609375000000001</v>
      </c>
      <c r="L11" s="25">
        <v>0.8126157407407407</v>
      </c>
      <c r="M11" s="14">
        <f>L11-K11</f>
        <v>0.15167824074074066</v>
      </c>
      <c r="N11" s="6">
        <f>(H11-F11)+(K11-I11)</f>
        <v>0.02604166666666674</v>
      </c>
      <c r="O11" s="37">
        <f>L11-E11</f>
        <v>0.5626157407407407</v>
      </c>
    </row>
    <row r="12" spans="1:15" ht="18" customHeight="1">
      <c r="A12" s="18">
        <v>9</v>
      </c>
      <c r="B12" s="18">
        <v>11</v>
      </c>
      <c r="C12" s="22" t="s">
        <v>56</v>
      </c>
      <c r="D12" s="22" t="s">
        <v>16</v>
      </c>
      <c r="E12" s="22">
        <v>0.25</v>
      </c>
      <c r="F12" s="22">
        <v>0.4444444444444444</v>
      </c>
      <c r="G12" s="40">
        <f>F12-E12</f>
        <v>0.19444444444444442</v>
      </c>
      <c r="H12" s="36">
        <v>0.44953703703703707</v>
      </c>
      <c r="I12" s="25">
        <v>0.6495949074074074</v>
      </c>
      <c r="J12" s="14">
        <f>I12-H12</f>
        <v>0.20005787037037037</v>
      </c>
      <c r="K12" s="25">
        <v>0.6528703703703703</v>
      </c>
      <c r="L12" s="25">
        <v>0.8153356481481482</v>
      </c>
      <c r="M12" s="14">
        <f>L12-K12</f>
        <v>0.16246527777777786</v>
      </c>
      <c r="N12" s="6">
        <f>(H12-F12)+(K12-I12)</f>
        <v>0.008368055555555531</v>
      </c>
      <c r="O12" s="37">
        <f>L12-E12</f>
        <v>0.5653356481481482</v>
      </c>
    </row>
    <row r="13" spans="1:15" ht="18" customHeight="1">
      <c r="A13" s="18">
        <v>10</v>
      </c>
      <c r="B13" s="18">
        <v>19</v>
      </c>
      <c r="C13" s="25" t="s">
        <v>149</v>
      </c>
      <c r="D13" s="25" t="s">
        <v>18</v>
      </c>
      <c r="E13" s="22">
        <v>0.25</v>
      </c>
      <c r="F13" s="22">
        <v>0.42468750000000005</v>
      </c>
      <c r="G13" s="40">
        <f>F13-E13</f>
        <v>0.17468750000000005</v>
      </c>
      <c r="H13" s="36">
        <v>0.4320833333333333</v>
      </c>
      <c r="I13" s="25">
        <v>0.6344791666666666</v>
      </c>
      <c r="J13" s="14">
        <f>I13-H13</f>
        <v>0.20239583333333327</v>
      </c>
      <c r="K13" s="25">
        <v>0.6590162037037037</v>
      </c>
      <c r="L13" s="25">
        <v>0.8153935185185185</v>
      </c>
      <c r="M13" s="14">
        <f>L13-K13</f>
        <v>0.15637731481481476</v>
      </c>
      <c r="N13" s="6">
        <f>(H13-F13)+(K13-I13)</f>
        <v>0.0319328703703704</v>
      </c>
      <c r="O13" s="37">
        <f>L13-E13</f>
        <v>0.5653935185185185</v>
      </c>
    </row>
    <row r="14" spans="1:15" ht="18" customHeight="1">
      <c r="A14" s="18">
        <v>11</v>
      </c>
      <c r="B14" s="18">
        <v>17</v>
      </c>
      <c r="C14" s="22" t="s">
        <v>58</v>
      </c>
      <c r="D14" s="22" t="s">
        <v>59</v>
      </c>
      <c r="E14" s="22">
        <v>0.25</v>
      </c>
      <c r="F14" s="22">
        <v>0.42586805555555557</v>
      </c>
      <c r="G14" s="40">
        <f>F14-E14</f>
        <v>0.17586805555555557</v>
      </c>
      <c r="H14" s="36">
        <v>0.43385416666666665</v>
      </c>
      <c r="I14" s="25">
        <v>0.6576736111111111</v>
      </c>
      <c r="J14" s="14">
        <f>I14-H14</f>
        <v>0.22381944444444446</v>
      </c>
      <c r="K14" s="25">
        <v>0.6733796296296296</v>
      </c>
      <c r="L14" s="25">
        <v>0.819212962962963</v>
      </c>
      <c r="M14" s="14">
        <f>L14-K14</f>
        <v>0.14583333333333337</v>
      </c>
      <c r="N14" s="6">
        <f>(H14-F14)+(K14-I14)</f>
        <v>0.023692129629629577</v>
      </c>
      <c r="O14" s="37">
        <f>L14-E14</f>
        <v>0.569212962962963</v>
      </c>
    </row>
    <row r="15" spans="1:15" ht="18" customHeight="1">
      <c r="A15" s="18">
        <v>12</v>
      </c>
      <c r="B15" s="18">
        <v>18</v>
      </c>
      <c r="C15" s="22" t="s">
        <v>60</v>
      </c>
      <c r="D15" s="22" t="s">
        <v>59</v>
      </c>
      <c r="E15" s="22">
        <v>0.25</v>
      </c>
      <c r="F15" s="22">
        <v>0.42586805555555557</v>
      </c>
      <c r="G15" s="40">
        <f>F15-E15</f>
        <v>0.17586805555555557</v>
      </c>
      <c r="H15" s="36">
        <v>0.43385416666666665</v>
      </c>
      <c r="I15" s="25">
        <v>0.6576736111111111</v>
      </c>
      <c r="J15" s="14">
        <f>I15-H15</f>
        <v>0.22381944444444446</v>
      </c>
      <c r="K15" s="25">
        <v>0.6733796296296296</v>
      </c>
      <c r="L15" s="25">
        <v>0.819212962962963</v>
      </c>
      <c r="M15" s="14">
        <f>L15-K15</f>
        <v>0.14583333333333337</v>
      </c>
      <c r="N15" s="6">
        <f>(H15-F15)+(K15-I15)</f>
        <v>0.023692129629629577</v>
      </c>
      <c r="O15" s="37">
        <f>L15-E15</f>
        <v>0.569212962962963</v>
      </c>
    </row>
    <row r="16" spans="1:15" ht="18" customHeight="1">
      <c r="A16" s="18">
        <v>13</v>
      </c>
      <c r="B16" s="18">
        <v>9</v>
      </c>
      <c r="C16" s="22" t="s">
        <v>61</v>
      </c>
      <c r="D16" s="22" t="s">
        <v>62</v>
      </c>
      <c r="E16" s="22">
        <v>0.25</v>
      </c>
      <c r="F16" s="22">
        <v>0.42569444444444443</v>
      </c>
      <c r="G16" s="40">
        <f>F16-E16</f>
        <v>0.17569444444444443</v>
      </c>
      <c r="H16" s="36">
        <v>0.4274074074074074</v>
      </c>
      <c r="I16" s="25">
        <v>0.6641782407407407</v>
      </c>
      <c r="J16" s="14">
        <f>I16-H16</f>
        <v>0.23677083333333332</v>
      </c>
      <c r="K16" s="25">
        <v>0.6666898148148147</v>
      </c>
      <c r="L16" s="25">
        <v>0.8293402777777777</v>
      </c>
      <c r="M16" s="14">
        <f>L16-K16</f>
        <v>0.16265046296296304</v>
      </c>
      <c r="N16" s="6">
        <f>(H16-F16)+(K16-I16)</f>
        <v>0.004224537037036957</v>
      </c>
      <c r="O16" s="37">
        <f>L16-E16</f>
        <v>0.5793402777777777</v>
      </c>
    </row>
    <row r="17" spans="1:15" ht="18" customHeight="1">
      <c r="A17" s="18">
        <v>14</v>
      </c>
      <c r="B17" s="18">
        <v>4</v>
      </c>
      <c r="C17" s="25" t="s">
        <v>71</v>
      </c>
      <c r="D17" s="22" t="s">
        <v>72</v>
      </c>
      <c r="E17" s="22">
        <v>0.25</v>
      </c>
      <c r="F17" s="22">
        <v>0.4461805555555556</v>
      </c>
      <c r="G17" s="40">
        <f>F17-E17</f>
        <v>0.19618055555555558</v>
      </c>
      <c r="H17" s="36">
        <v>0.45208333333333334</v>
      </c>
      <c r="I17" s="25">
        <v>0.7462152777777779</v>
      </c>
      <c r="J17" s="14">
        <f>I17-H17</f>
        <v>0.2941319444444445</v>
      </c>
      <c r="K17" s="25">
        <v>0.7583333333333333</v>
      </c>
      <c r="L17" s="25">
        <v>0.9771990740740741</v>
      </c>
      <c r="M17" s="14">
        <f>L17-K17</f>
        <v>0.21886574074074083</v>
      </c>
      <c r="N17" s="6">
        <f>(H17-F17)+(K17-I17)</f>
        <v>0.018020833333333208</v>
      </c>
      <c r="O17" s="37">
        <f>L17-E17</f>
        <v>0.7271990740740741</v>
      </c>
    </row>
    <row r="18" spans="1:15" ht="18" customHeight="1">
      <c r="A18" s="18"/>
      <c r="B18" s="18">
        <v>20</v>
      </c>
      <c r="C18" s="25" t="s">
        <v>150</v>
      </c>
      <c r="D18" s="22" t="s">
        <v>151</v>
      </c>
      <c r="E18" s="22">
        <v>0.25</v>
      </c>
      <c r="F18" s="22">
        <v>0.3809027777777778</v>
      </c>
      <c r="G18" s="40">
        <f>F18-E18</f>
        <v>0.1309027777777778</v>
      </c>
      <c r="H18" s="36">
        <v>0.3815393518518519</v>
      </c>
      <c r="I18" s="25">
        <v>0.538425925925926</v>
      </c>
      <c r="J18" s="14">
        <f>I18-H18</f>
        <v>0.15688657407407408</v>
      </c>
      <c r="K18" s="25">
        <v>0.5390277777777778</v>
      </c>
      <c r="L18" s="22" t="s">
        <v>152</v>
      </c>
      <c r="M18" s="6" t="s">
        <v>152</v>
      </c>
      <c r="N18" s="6" t="s">
        <v>152</v>
      </c>
      <c r="O18" s="37" t="s">
        <v>152</v>
      </c>
    </row>
    <row r="19" spans="1:15" ht="18" customHeight="1">
      <c r="A19" s="18"/>
      <c r="B19" s="18">
        <v>5</v>
      </c>
      <c r="C19" s="22" t="s">
        <v>21</v>
      </c>
      <c r="D19" s="22" t="s">
        <v>16</v>
      </c>
      <c r="E19" s="22">
        <v>0.25</v>
      </c>
      <c r="F19" s="22">
        <v>0.4047569444444445</v>
      </c>
      <c r="G19" s="40">
        <f>F19-E19</f>
        <v>0.1547569444444445</v>
      </c>
      <c r="H19" s="36">
        <v>0.40986111111111106</v>
      </c>
      <c r="I19" s="25">
        <v>0.5805555555555556</v>
      </c>
      <c r="J19" s="14">
        <f>I19-H19</f>
        <v>0.17069444444444454</v>
      </c>
      <c r="K19" s="22" t="s">
        <v>152</v>
      </c>
      <c r="L19" s="22" t="s">
        <v>152</v>
      </c>
      <c r="M19" s="6" t="s">
        <v>152</v>
      </c>
      <c r="N19" s="6" t="s">
        <v>152</v>
      </c>
      <c r="O19" s="37" t="s">
        <v>152</v>
      </c>
    </row>
    <row r="20" spans="1:15" ht="18" customHeight="1">
      <c r="A20" s="18"/>
      <c r="B20" s="18">
        <v>8</v>
      </c>
      <c r="C20" s="22" t="s">
        <v>75</v>
      </c>
      <c r="D20" s="22" t="s">
        <v>18</v>
      </c>
      <c r="E20" s="22">
        <v>0.25</v>
      </c>
      <c r="F20" s="22">
        <v>0.4180787037037037</v>
      </c>
      <c r="G20" s="40">
        <f>F20-E20</f>
        <v>0.1680787037037037</v>
      </c>
      <c r="H20" s="36">
        <v>0.426087962962963</v>
      </c>
      <c r="I20" s="22">
        <v>0.6293634259259259</v>
      </c>
      <c r="J20" s="14">
        <f>I20-H20</f>
        <v>0.2032754629629629</v>
      </c>
      <c r="K20" s="22" t="s">
        <v>152</v>
      </c>
      <c r="L20" s="22" t="s">
        <v>152</v>
      </c>
      <c r="M20" s="6" t="s">
        <v>152</v>
      </c>
      <c r="N20" s="6" t="s">
        <v>152</v>
      </c>
      <c r="O20" s="37" t="s">
        <v>152</v>
      </c>
    </row>
    <row r="21" spans="1:15" ht="18" customHeight="1">
      <c r="A21" s="18"/>
      <c r="B21" s="18">
        <v>7</v>
      </c>
      <c r="C21" s="35" t="s">
        <v>153</v>
      </c>
      <c r="D21" s="22" t="s">
        <v>154</v>
      </c>
      <c r="E21" s="22">
        <v>0.25</v>
      </c>
      <c r="F21" s="22">
        <v>0.3926736111111111</v>
      </c>
      <c r="G21" s="40">
        <f>F21-E21</f>
        <v>0.1426736111111111</v>
      </c>
      <c r="H21" s="36">
        <v>0.3978819444444444</v>
      </c>
      <c r="I21" s="22" t="s">
        <v>152</v>
      </c>
      <c r="J21" s="6" t="s">
        <v>152</v>
      </c>
      <c r="K21" s="22" t="s">
        <v>152</v>
      </c>
      <c r="L21" s="22" t="s">
        <v>152</v>
      </c>
      <c r="M21" s="6" t="s">
        <v>152</v>
      </c>
      <c r="N21" s="6" t="s">
        <v>152</v>
      </c>
      <c r="O21" s="37" t="s">
        <v>152</v>
      </c>
    </row>
    <row r="22" spans="1:15" ht="18" customHeight="1">
      <c r="A22" s="18"/>
      <c r="B22" s="18">
        <v>13</v>
      </c>
      <c r="C22" s="22" t="s">
        <v>29</v>
      </c>
      <c r="D22" s="22" t="s">
        <v>16</v>
      </c>
      <c r="E22" s="22">
        <v>0.25</v>
      </c>
      <c r="G22" s="40"/>
      <c r="H22" s="36">
        <v>0.45283564814814814</v>
      </c>
      <c r="I22" s="25">
        <v>0.6153356481481481</v>
      </c>
      <c r="J22" s="14">
        <f>I22-H22</f>
        <v>0.16249999999999998</v>
      </c>
      <c r="K22" s="25"/>
      <c r="L22" s="25"/>
      <c r="M22" s="14"/>
      <c r="O22" s="37"/>
    </row>
    <row r="23" spans="1:15" ht="18" customHeight="1">
      <c r="A23" s="18"/>
      <c r="B23" s="18"/>
      <c r="G23" s="40"/>
      <c r="H23" s="36"/>
      <c r="I23" s="25"/>
      <c r="J23" s="14"/>
      <c r="K23" s="25"/>
      <c r="L23" s="25"/>
      <c r="M23" s="14"/>
      <c r="O23" s="37"/>
    </row>
    <row r="24" spans="1:15" ht="18" customHeight="1">
      <c r="A24" s="24" t="s">
        <v>155</v>
      </c>
      <c r="B24" s="24"/>
      <c r="C24" s="25"/>
      <c r="G24" s="40"/>
      <c r="H24" s="36"/>
      <c r="I24" s="25"/>
      <c r="J24" s="14"/>
      <c r="K24" s="25"/>
      <c r="L24" s="25"/>
      <c r="M24" s="14"/>
      <c r="O24" s="37"/>
    </row>
    <row r="25" spans="1:15" ht="18" customHeight="1">
      <c r="A25" s="18">
        <v>1</v>
      </c>
      <c r="B25" s="18"/>
      <c r="C25" s="22" t="s">
        <v>16</v>
      </c>
      <c r="D25" s="22" t="s">
        <v>156</v>
      </c>
      <c r="E25" s="22">
        <v>0.25</v>
      </c>
      <c r="F25" s="22">
        <v>0.42922453703703706</v>
      </c>
      <c r="G25" s="40">
        <f>F25-E25</f>
        <v>0.17922453703703706</v>
      </c>
      <c r="H25" s="36">
        <v>0.2951388888888889</v>
      </c>
      <c r="I25" s="25">
        <v>0.5064814814814814</v>
      </c>
      <c r="J25" s="14">
        <f>I25-H25</f>
        <v>0.21134259259259253</v>
      </c>
      <c r="K25" s="25">
        <v>0.5833333333333334</v>
      </c>
      <c r="L25" s="25">
        <v>0.6811342592592592</v>
      </c>
      <c r="M25" s="14">
        <f>L25-K25</f>
        <v>0.09780092592592582</v>
      </c>
      <c r="N25" s="6" t="s">
        <v>152</v>
      </c>
      <c r="O25" s="37">
        <f>G25+J25+M25</f>
        <v>0.4883680555555554</v>
      </c>
    </row>
    <row r="26" ht="18" customHeight="1"/>
    <row r="27" ht="18" customHeight="1"/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 Olsson</dc:creator>
  <cp:keywords/>
  <dc:description/>
  <cp:lastModifiedBy>Mats Röjgård</cp:lastModifiedBy>
  <cp:lastPrinted>2016-04-22T12:16:33Z</cp:lastPrinted>
  <dcterms:created xsi:type="dcterms:W3CDTF">2008-04-06T14:48:49Z</dcterms:created>
  <dcterms:modified xsi:type="dcterms:W3CDTF">2016-05-26T18:16:51Z</dcterms:modified>
  <cp:category/>
  <cp:version/>
  <cp:contentType/>
  <cp:contentStatus/>
  <cp:revision>8</cp:revision>
</cp:coreProperties>
</file>